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:\BaseData\PL94-171\2020SeptRelease\Process\01 Initial Products\"/>
    </mc:Choice>
  </mc:AlternateContent>
  <xr:revisionPtr revIDLastSave="0" documentId="13_ncr:1_{0DC2119C-4711-4411-A82B-55C75D5FF154}" xr6:coauthVersionLast="47" xr6:coauthVersionMax="47" xr10:uidLastSave="{00000000-0000-0000-0000-000000000000}"/>
  <bookViews>
    <workbookView xWindow="-26430" yWindow="360" windowWidth="22575" windowHeight="13605" xr2:uid="{00000000-000D-0000-FFFF-FFFF00000000}"/>
  </bookViews>
  <sheets>
    <sheet name="County" sheetId="4" r:id="rId1"/>
  </sheets>
  <definedNames>
    <definedName name="_xlnm.Print_Titles" localSheetId="0">County!$1:$2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4" l="1"/>
  <c r="I4" i="4" l="1"/>
  <c r="I12" i="4"/>
  <c r="I20" i="4"/>
  <c r="I28" i="4"/>
  <c r="I36" i="4"/>
  <c r="I44" i="4"/>
  <c r="I52" i="4"/>
  <c r="I60" i="4"/>
  <c r="I68" i="4"/>
  <c r="I76" i="4"/>
  <c r="I84" i="4"/>
  <c r="I92" i="4"/>
  <c r="I100" i="4"/>
  <c r="I13" i="4"/>
  <c r="I21" i="4"/>
  <c r="I29" i="4"/>
  <c r="I37" i="4"/>
  <c r="I45" i="4"/>
  <c r="I53" i="4"/>
  <c r="I61" i="4"/>
  <c r="I69" i="4"/>
  <c r="I77" i="4"/>
  <c r="I85" i="4"/>
  <c r="I93" i="4"/>
  <c r="I101" i="4"/>
  <c r="I14" i="4"/>
  <c r="I22" i="4"/>
  <c r="I30" i="4"/>
  <c r="I38" i="4"/>
  <c r="I46" i="4"/>
  <c r="I54" i="4"/>
  <c r="I62" i="4"/>
  <c r="I70" i="4"/>
  <c r="I78" i="4"/>
  <c r="I86" i="4"/>
  <c r="I94" i="4"/>
  <c r="I102" i="4"/>
  <c r="I15" i="4"/>
  <c r="I23" i="4"/>
  <c r="I31" i="4"/>
  <c r="I39" i="4"/>
  <c r="I47" i="4"/>
  <c r="I55" i="4"/>
  <c r="I63" i="4"/>
  <c r="I71" i="4"/>
  <c r="I79" i="4"/>
  <c r="I87" i="4"/>
  <c r="I95" i="4"/>
  <c r="I16" i="4"/>
  <c r="I24" i="4"/>
  <c r="I40" i="4"/>
  <c r="I48" i="4"/>
  <c r="I64" i="4"/>
  <c r="I72" i="4"/>
  <c r="I88" i="4"/>
  <c r="I96" i="4"/>
  <c r="I17" i="4"/>
  <c r="I33" i="4"/>
  <c r="I41" i="4"/>
  <c r="I57" i="4"/>
  <c r="I65" i="4"/>
  <c r="I81" i="4"/>
  <c r="I97" i="4"/>
  <c r="I18" i="4"/>
  <c r="I34" i="4"/>
  <c r="I42" i="4"/>
  <c r="I50" i="4"/>
  <c r="I66" i="4"/>
  <c r="I74" i="4"/>
  <c r="I82" i="4"/>
  <c r="I98" i="4"/>
  <c r="I19" i="4"/>
  <c r="I27" i="4"/>
  <c r="I35" i="4"/>
  <c r="I51" i="4"/>
  <c r="I59" i="4"/>
  <c r="I67" i="4"/>
  <c r="I83" i="4"/>
  <c r="I91" i="4"/>
  <c r="I99" i="4"/>
  <c r="I5" i="4"/>
  <c r="I3" i="4"/>
  <c r="I32" i="4"/>
  <c r="I56" i="4"/>
  <c r="I80" i="4"/>
  <c r="I25" i="4"/>
  <c r="I49" i="4"/>
  <c r="I73" i="4"/>
  <c r="I89" i="4"/>
  <c r="I26" i="4"/>
  <c r="I58" i="4"/>
  <c r="I90" i="4"/>
  <c r="I43" i="4"/>
  <c r="I75" i="4"/>
  <c r="I6" i="4"/>
  <c r="I7" i="4"/>
  <c r="I8" i="4"/>
  <c r="I9" i="4"/>
  <c r="I10" i="4"/>
  <c r="I11" i="4"/>
  <c r="B103" i="4"/>
  <c r="I103" i="4" l="1"/>
  <c r="F3" i="4"/>
  <c r="M3" i="4" s="1"/>
  <c r="F9" i="4"/>
  <c r="M9" i="4" s="1"/>
  <c r="F17" i="4"/>
  <c r="M17" i="4" s="1"/>
  <c r="F23" i="4"/>
  <c r="M23" i="4" s="1"/>
  <c r="F29" i="4"/>
  <c r="M29" i="4" s="1"/>
  <c r="F33" i="4"/>
  <c r="M33" i="4" s="1"/>
  <c r="F41" i="4"/>
  <c r="M41" i="4" s="1"/>
  <c r="F53" i="4"/>
  <c r="M53" i="4" s="1"/>
  <c r="F59" i="4"/>
  <c r="M59" i="4" s="1"/>
  <c r="F69" i="4"/>
  <c r="M69" i="4" s="1"/>
  <c r="F79" i="4"/>
  <c r="M79" i="4" s="1"/>
  <c r="F87" i="4"/>
  <c r="M87" i="4" s="1"/>
  <c r="F97" i="4"/>
  <c r="M97" i="4" s="1"/>
  <c r="F7" i="4"/>
  <c r="M7" i="4" s="1"/>
  <c r="F21" i="4"/>
  <c r="M21" i="4" s="1"/>
  <c r="F35" i="4"/>
  <c r="M35" i="4" s="1"/>
  <c r="F49" i="4"/>
  <c r="M49" i="4" s="1"/>
  <c r="F61" i="4"/>
  <c r="M61" i="4" s="1"/>
  <c r="F71" i="4"/>
  <c r="M71" i="4" s="1"/>
  <c r="F85" i="4"/>
  <c r="M85" i="4" s="1"/>
  <c r="F93" i="4"/>
  <c r="M93" i="4" s="1"/>
  <c r="F4" i="4"/>
  <c r="M4" i="4" s="1"/>
  <c r="F6" i="4"/>
  <c r="M6" i="4" s="1"/>
  <c r="F8" i="4"/>
  <c r="M8" i="4" s="1"/>
  <c r="F10" i="4"/>
  <c r="M10" i="4" s="1"/>
  <c r="F12" i="4"/>
  <c r="M12" i="4" s="1"/>
  <c r="F14" i="4"/>
  <c r="M14" i="4" s="1"/>
  <c r="F16" i="4"/>
  <c r="M16" i="4" s="1"/>
  <c r="F18" i="4"/>
  <c r="M18" i="4" s="1"/>
  <c r="F20" i="4"/>
  <c r="M20" i="4" s="1"/>
  <c r="F22" i="4"/>
  <c r="M22" i="4" s="1"/>
  <c r="F24" i="4"/>
  <c r="M24" i="4" s="1"/>
  <c r="F26" i="4"/>
  <c r="M26" i="4" s="1"/>
  <c r="F28" i="4"/>
  <c r="M28" i="4" s="1"/>
  <c r="F30" i="4"/>
  <c r="M30" i="4" s="1"/>
  <c r="F32" i="4"/>
  <c r="M32" i="4" s="1"/>
  <c r="F34" i="4"/>
  <c r="M34" i="4" s="1"/>
  <c r="F36" i="4"/>
  <c r="M36" i="4" s="1"/>
  <c r="F38" i="4"/>
  <c r="M38" i="4" s="1"/>
  <c r="F40" i="4"/>
  <c r="M40" i="4" s="1"/>
  <c r="F42" i="4"/>
  <c r="M42" i="4" s="1"/>
  <c r="F44" i="4"/>
  <c r="M44" i="4" s="1"/>
  <c r="F46" i="4"/>
  <c r="M46" i="4" s="1"/>
  <c r="F48" i="4"/>
  <c r="M48" i="4" s="1"/>
  <c r="F50" i="4"/>
  <c r="M50" i="4" s="1"/>
  <c r="F52" i="4"/>
  <c r="M52" i="4" s="1"/>
  <c r="F54" i="4"/>
  <c r="M54" i="4" s="1"/>
  <c r="F56" i="4"/>
  <c r="M56" i="4" s="1"/>
  <c r="F58" i="4"/>
  <c r="M58" i="4" s="1"/>
  <c r="F60" i="4"/>
  <c r="M60" i="4" s="1"/>
  <c r="F62" i="4"/>
  <c r="M62" i="4" s="1"/>
  <c r="F64" i="4"/>
  <c r="M64" i="4" s="1"/>
  <c r="F66" i="4"/>
  <c r="M66" i="4" s="1"/>
  <c r="F68" i="4"/>
  <c r="M68" i="4" s="1"/>
  <c r="F70" i="4"/>
  <c r="M70" i="4" s="1"/>
  <c r="F72" i="4"/>
  <c r="M72" i="4" s="1"/>
  <c r="F74" i="4"/>
  <c r="M74" i="4" s="1"/>
  <c r="F76" i="4"/>
  <c r="M76" i="4" s="1"/>
  <c r="F78" i="4"/>
  <c r="M78" i="4" s="1"/>
  <c r="F80" i="4"/>
  <c r="M80" i="4" s="1"/>
  <c r="F82" i="4"/>
  <c r="M82" i="4" s="1"/>
  <c r="F84" i="4"/>
  <c r="M84" i="4" s="1"/>
  <c r="F86" i="4"/>
  <c r="M86" i="4" s="1"/>
  <c r="F88" i="4"/>
  <c r="M88" i="4" s="1"/>
  <c r="F90" i="4"/>
  <c r="M90" i="4" s="1"/>
  <c r="F92" i="4"/>
  <c r="M92" i="4" s="1"/>
  <c r="F94" i="4"/>
  <c r="M94" i="4" s="1"/>
  <c r="F96" i="4"/>
  <c r="M96" i="4" s="1"/>
  <c r="F98" i="4"/>
  <c r="M98" i="4" s="1"/>
  <c r="F100" i="4"/>
  <c r="M100" i="4" s="1"/>
  <c r="F102" i="4"/>
  <c r="M102" i="4" s="1"/>
  <c r="F13" i="4"/>
  <c r="M13" i="4" s="1"/>
  <c r="F43" i="4"/>
  <c r="M43" i="4" s="1"/>
  <c r="F63" i="4"/>
  <c r="M63" i="4" s="1"/>
  <c r="F77" i="4"/>
  <c r="M77" i="4" s="1"/>
  <c r="F89" i="4"/>
  <c r="M89" i="4" s="1"/>
  <c r="F101" i="4"/>
  <c r="M101" i="4" s="1"/>
  <c r="F5" i="4"/>
  <c r="M5" i="4" s="1"/>
  <c r="F19" i="4"/>
  <c r="M19" i="4" s="1"/>
  <c r="F25" i="4"/>
  <c r="M25" i="4" s="1"/>
  <c r="F31" i="4"/>
  <c r="M31" i="4" s="1"/>
  <c r="F37" i="4"/>
  <c r="M37" i="4" s="1"/>
  <c r="F45" i="4"/>
  <c r="M45" i="4" s="1"/>
  <c r="F55" i="4"/>
  <c r="M55" i="4" s="1"/>
  <c r="F57" i="4"/>
  <c r="M57" i="4" s="1"/>
  <c r="F67" i="4"/>
  <c r="M67" i="4" s="1"/>
  <c r="F81" i="4"/>
  <c r="M81" i="4" s="1"/>
  <c r="F95" i="4"/>
  <c r="M95" i="4" s="1"/>
  <c r="F15" i="4"/>
  <c r="M15" i="4" s="1"/>
  <c r="F47" i="4"/>
  <c r="M47" i="4" s="1"/>
  <c r="F75" i="4"/>
  <c r="M75" i="4" s="1"/>
  <c r="F99" i="4"/>
  <c r="M99" i="4" s="1"/>
  <c r="F11" i="4"/>
  <c r="M11" i="4" s="1"/>
  <c r="F27" i="4"/>
  <c r="M27" i="4" s="1"/>
  <c r="F39" i="4"/>
  <c r="M39" i="4" s="1"/>
  <c r="F51" i="4"/>
  <c r="M51" i="4" s="1"/>
  <c r="F65" i="4"/>
  <c r="M65" i="4" s="1"/>
  <c r="F73" i="4"/>
  <c r="M73" i="4" s="1"/>
  <c r="F83" i="4"/>
  <c r="M83" i="4" s="1"/>
  <c r="F91" i="4"/>
  <c r="M91" i="4" s="1"/>
  <c r="D103" i="4"/>
  <c r="C103" i="4"/>
  <c r="H5" i="4" l="1"/>
  <c r="L5" i="4" s="1"/>
  <c r="H7" i="4"/>
  <c r="L7" i="4" s="1"/>
  <c r="H9" i="4"/>
  <c r="L9" i="4" s="1"/>
  <c r="H11" i="4"/>
  <c r="L11" i="4" s="1"/>
  <c r="H13" i="4"/>
  <c r="L13" i="4" s="1"/>
  <c r="H15" i="4"/>
  <c r="L15" i="4" s="1"/>
  <c r="H17" i="4"/>
  <c r="L17" i="4" s="1"/>
  <c r="H19" i="4"/>
  <c r="L19" i="4" s="1"/>
  <c r="H21" i="4"/>
  <c r="L21" i="4" s="1"/>
  <c r="H23" i="4"/>
  <c r="L23" i="4" s="1"/>
  <c r="H25" i="4"/>
  <c r="L25" i="4" s="1"/>
  <c r="H27" i="4"/>
  <c r="L27" i="4" s="1"/>
  <c r="H29" i="4"/>
  <c r="L29" i="4" s="1"/>
  <c r="H31" i="4"/>
  <c r="L31" i="4" s="1"/>
  <c r="H33" i="4"/>
  <c r="L33" i="4" s="1"/>
  <c r="H35" i="4"/>
  <c r="L35" i="4" s="1"/>
  <c r="H37" i="4"/>
  <c r="L37" i="4" s="1"/>
  <c r="H39" i="4"/>
  <c r="L39" i="4" s="1"/>
  <c r="H41" i="4"/>
  <c r="L41" i="4" s="1"/>
  <c r="H43" i="4"/>
  <c r="L43" i="4" s="1"/>
  <c r="H45" i="4"/>
  <c r="L45" i="4" s="1"/>
  <c r="H47" i="4"/>
  <c r="L47" i="4" s="1"/>
  <c r="H49" i="4"/>
  <c r="L49" i="4" s="1"/>
  <c r="H51" i="4"/>
  <c r="L51" i="4" s="1"/>
  <c r="H53" i="4"/>
  <c r="L53" i="4" s="1"/>
  <c r="H55" i="4"/>
  <c r="L55" i="4" s="1"/>
  <c r="H57" i="4"/>
  <c r="L57" i="4" s="1"/>
  <c r="H59" i="4"/>
  <c r="L59" i="4" s="1"/>
  <c r="H61" i="4"/>
  <c r="L61" i="4" s="1"/>
  <c r="H63" i="4"/>
  <c r="L63" i="4" s="1"/>
  <c r="H65" i="4"/>
  <c r="L65" i="4" s="1"/>
  <c r="H67" i="4"/>
  <c r="L67" i="4" s="1"/>
  <c r="H69" i="4"/>
  <c r="L69" i="4" s="1"/>
  <c r="H71" i="4"/>
  <c r="L71" i="4" s="1"/>
  <c r="H73" i="4"/>
  <c r="L73" i="4" s="1"/>
  <c r="H75" i="4"/>
  <c r="L75" i="4" s="1"/>
  <c r="H77" i="4"/>
  <c r="L77" i="4" s="1"/>
  <c r="H79" i="4"/>
  <c r="L79" i="4" s="1"/>
  <c r="H81" i="4"/>
  <c r="L81" i="4" s="1"/>
  <c r="H83" i="4"/>
  <c r="L83" i="4" s="1"/>
  <c r="H85" i="4"/>
  <c r="L85" i="4" s="1"/>
  <c r="H87" i="4"/>
  <c r="L87" i="4" s="1"/>
  <c r="H89" i="4"/>
  <c r="L89" i="4" s="1"/>
  <c r="H91" i="4"/>
  <c r="L91" i="4" s="1"/>
  <c r="H93" i="4"/>
  <c r="L93" i="4" s="1"/>
  <c r="H95" i="4"/>
  <c r="L95" i="4" s="1"/>
  <c r="H97" i="4"/>
  <c r="L97" i="4" s="1"/>
  <c r="H99" i="4"/>
  <c r="L99" i="4" s="1"/>
  <c r="H101" i="4"/>
  <c r="L101" i="4" s="1"/>
  <c r="H28" i="4"/>
  <c r="L28" i="4" s="1"/>
  <c r="H42" i="4"/>
  <c r="L42" i="4" s="1"/>
  <c r="H50" i="4"/>
  <c r="L50" i="4" s="1"/>
  <c r="H54" i="4"/>
  <c r="L54" i="4" s="1"/>
  <c r="H60" i="4"/>
  <c r="L60" i="4" s="1"/>
  <c r="H66" i="4"/>
  <c r="L66" i="4" s="1"/>
  <c r="H72" i="4"/>
  <c r="L72" i="4" s="1"/>
  <c r="H78" i="4"/>
  <c r="L78" i="4" s="1"/>
  <c r="H82" i="4"/>
  <c r="L82" i="4" s="1"/>
  <c r="H88" i="4"/>
  <c r="L88" i="4" s="1"/>
  <c r="H92" i="4"/>
  <c r="L92" i="4" s="1"/>
  <c r="H96" i="4"/>
  <c r="L96" i="4" s="1"/>
  <c r="H102" i="4"/>
  <c r="L102" i="4" s="1"/>
  <c r="H30" i="4"/>
  <c r="L30" i="4" s="1"/>
  <c r="H36" i="4"/>
  <c r="L36" i="4" s="1"/>
  <c r="H40" i="4"/>
  <c r="L40" i="4" s="1"/>
  <c r="H44" i="4"/>
  <c r="L44" i="4" s="1"/>
  <c r="H46" i="4"/>
  <c r="L46" i="4" s="1"/>
  <c r="H52" i="4"/>
  <c r="L52" i="4" s="1"/>
  <c r="H56" i="4"/>
  <c r="L56" i="4" s="1"/>
  <c r="H58" i="4"/>
  <c r="L58" i="4" s="1"/>
  <c r="H64" i="4"/>
  <c r="L64" i="4" s="1"/>
  <c r="H68" i="4"/>
  <c r="L68" i="4" s="1"/>
  <c r="H70" i="4"/>
  <c r="L70" i="4" s="1"/>
  <c r="H76" i="4"/>
  <c r="L76" i="4" s="1"/>
  <c r="H80" i="4"/>
  <c r="L80" i="4" s="1"/>
  <c r="H84" i="4"/>
  <c r="L84" i="4" s="1"/>
  <c r="H90" i="4"/>
  <c r="L90" i="4" s="1"/>
  <c r="H94" i="4"/>
  <c r="L94" i="4" s="1"/>
  <c r="H98" i="4"/>
  <c r="L98" i="4" s="1"/>
  <c r="H4" i="4"/>
  <c r="L4" i="4" s="1"/>
  <c r="H6" i="4"/>
  <c r="L6" i="4" s="1"/>
  <c r="H8" i="4"/>
  <c r="L8" i="4" s="1"/>
  <c r="H10" i="4"/>
  <c r="L10" i="4" s="1"/>
  <c r="H12" i="4"/>
  <c r="L12" i="4" s="1"/>
  <c r="H14" i="4"/>
  <c r="L14" i="4" s="1"/>
  <c r="H16" i="4"/>
  <c r="L16" i="4" s="1"/>
  <c r="H18" i="4"/>
  <c r="L18" i="4" s="1"/>
  <c r="H20" i="4"/>
  <c r="L20" i="4" s="1"/>
  <c r="H22" i="4"/>
  <c r="L22" i="4" s="1"/>
  <c r="H24" i="4"/>
  <c r="L24" i="4" s="1"/>
  <c r="H26" i="4"/>
  <c r="L26" i="4" s="1"/>
  <c r="H32" i="4"/>
  <c r="L32" i="4" s="1"/>
  <c r="H34" i="4"/>
  <c r="L34" i="4" s="1"/>
  <c r="H38" i="4"/>
  <c r="L38" i="4" s="1"/>
  <c r="H48" i="4"/>
  <c r="L48" i="4" s="1"/>
  <c r="H62" i="4"/>
  <c r="L62" i="4" s="1"/>
  <c r="H74" i="4"/>
  <c r="L74" i="4" s="1"/>
  <c r="H86" i="4"/>
  <c r="L86" i="4" s="1"/>
  <c r="H100" i="4"/>
  <c r="L100" i="4" s="1"/>
  <c r="H3" i="4"/>
  <c r="L3" i="4" s="1"/>
  <c r="G3" i="4"/>
  <c r="G7" i="4"/>
  <c r="G25" i="4"/>
  <c r="J25" i="4" s="1"/>
  <c r="G35" i="4"/>
  <c r="J35" i="4" s="1"/>
  <c r="G43" i="4"/>
  <c r="G53" i="4"/>
  <c r="J53" i="4" s="1"/>
  <c r="G63" i="4"/>
  <c r="G71" i="4"/>
  <c r="J71" i="4" s="1"/>
  <c r="G5" i="4"/>
  <c r="G17" i="4"/>
  <c r="J17" i="4" s="1"/>
  <c r="G19" i="4"/>
  <c r="G23" i="4"/>
  <c r="G29" i="4"/>
  <c r="G37" i="4"/>
  <c r="G45" i="4"/>
  <c r="G57" i="4"/>
  <c r="J57" i="4" s="1"/>
  <c r="G67" i="4"/>
  <c r="G77" i="4"/>
  <c r="J77" i="4" s="1"/>
  <c r="G83" i="4"/>
  <c r="J83" i="4" s="1"/>
  <c r="G11" i="4"/>
  <c r="J11" i="4" s="1"/>
  <c r="G33" i="4"/>
  <c r="G47" i="4"/>
  <c r="G59" i="4"/>
  <c r="G73" i="4"/>
  <c r="J73" i="4" s="1"/>
  <c r="G4" i="4"/>
  <c r="J4" i="4" s="1"/>
  <c r="G6" i="4"/>
  <c r="J6" i="4" s="1"/>
  <c r="G8" i="4"/>
  <c r="J8" i="4" s="1"/>
  <c r="G10" i="4"/>
  <c r="J10" i="4" s="1"/>
  <c r="G12" i="4"/>
  <c r="G14" i="4"/>
  <c r="G16" i="4"/>
  <c r="G18" i="4"/>
  <c r="G20" i="4"/>
  <c r="J20" i="4" s="1"/>
  <c r="G22" i="4"/>
  <c r="J22" i="4" s="1"/>
  <c r="G24" i="4"/>
  <c r="J24" i="4" s="1"/>
  <c r="G26" i="4"/>
  <c r="J26" i="4" s="1"/>
  <c r="G28" i="4"/>
  <c r="G30" i="4"/>
  <c r="G32" i="4"/>
  <c r="G34" i="4"/>
  <c r="G36" i="4"/>
  <c r="G38" i="4"/>
  <c r="J38" i="4" s="1"/>
  <c r="G40" i="4"/>
  <c r="G42" i="4"/>
  <c r="J42" i="4" s="1"/>
  <c r="G44" i="4"/>
  <c r="G46" i="4"/>
  <c r="G48" i="4"/>
  <c r="J48" i="4" s="1"/>
  <c r="G50" i="4"/>
  <c r="G52" i="4"/>
  <c r="J52" i="4" s="1"/>
  <c r="G54" i="4"/>
  <c r="G56" i="4"/>
  <c r="J56" i="4" s="1"/>
  <c r="G58" i="4"/>
  <c r="J58" i="4" s="1"/>
  <c r="G60" i="4"/>
  <c r="G62" i="4"/>
  <c r="G64" i="4"/>
  <c r="G66" i="4"/>
  <c r="J66" i="4" s="1"/>
  <c r="G68" i="4"/>
  <c r="G70" i="4"/>
  <c r="G72" i="4"/>
  <c r="J72" i="4" s="1"/>
  <c r="G74" i="4"/>
  <c r="J74" i="4" s="1"/>
  <c r="G76" i="4"/>
  <c r="G78" i="4"/>
  <c r="G80" i="4"/>
  <c r="J80" i="4" s="1"/>
  <c r="G82" i="4"/>
  <c r="G84" i="4"/>
  <c r="G86" i="4"/>
  <c r="G88" i="4"/>
  <c r="J88" i="4" s="1"/>
  <c r="G90" i="4"/>
  <c r="J90" i="4" s="1"/>
  <c r="G92" i="4"/>
  <c r="G94" i="4"/>
  <c r="G96" i="4"/>
  <c r="J96" i="4" s="1"/>
  <c r="G98" i="4"/>
  <c r="G100" i="4"/>
  <c r="J100" i="4" s="1"/>
  <c r="G102" i="4"/>
  <c r="G9" i="4"/>
  <c r="J9" i="4" s="1"/>
  <c r="G21" i="4"/>
  <c r="G31" i="4"/>
  <c r="G39" i="4"/>
  <c r="G49" i="4"/>
  <c r="G61" i="4"/>
  <c r="J61" i="4" s="1"/>
  <c r="G69" i="4"/>
  <c r="J69" i="4" s="1"/>
  <c r="G15" i="4"/>
  <c r="G51" i="4"/>
  <c r="G13" i="4"/>
  <c r="G27" i="4"/>
  <c r="G41" i="4"/>
  <c r="J41" i="4" s="1"/>
  <c r="G55" i="4"/>
  <c r="G65" i="4"/>
  <c r="G75" i="4"/>
  <c r="J75" i="4" s="1"/>
  <c r="G99" i="4"/>
  <c r="J99" i="4" s="1"/>
  <c r="G89" i="4"/>
  <c r="J89" i="4" s="1"/>
  <c r="G85" i="4"/>
  <c r="J85" i="4" s="1"/>
  <c r="G95" i="4"/>
  <c r="G79" i="4"/>
  <c r="G101" i="4"/>
  <c r="J101" i="4" s="1"/>
  <c r="G91" i="4"/>
  <c r="G97" i="4"/>
  <c r="J97" i="4" s="1"/>
  <c r="G87" i="4"/>
  <c r="J87" i="4" s="1"/>
  <c r="G93" i="4"/>
  <c r="G81" i="4"/>
  <c r="J81" i="4" s="1"/>
  <c r="J12" i="4"/>
  <c r="J28" i="4"/>
  <c r="J36" i="4"/>
  <c r="J40" i="4"/>
  <c r="J44" i="4"/>
  <c r="J60" i="4"/>
  <c r="J68" i="4"/>
  <c r="J76" i="4"/>
  <c r="J84" i="4"/>
  <c r="J92" i="4"/>
  <c r="J79" i="4"/>
  <c r="J7" i="4"/>
  <c r="J23" i="4"/>
  <c r="J27" i="4"/>
  <c r="J31" i="4"/>
  <c r="J39" i="4"/>
  <c r="J43" i="4"/>
  <c r="J55" i="4"/>
  <c r="J59" i="4"/>
  <c r="J67" i="4"/>
  <c r="J18" i="4"/>
  <c r="J34" i="4"/>
  <c r="J50" i="4"/>
  <c r="J82" i="4"/>
  <c r="J98" i="4"/>
  <c r="J102" i="4"/>
  <c r="J13" i="4"/>
  <c r="J30" i="4"/>
  <c r="J62" i="4"/>
  <c r="J78" i="4"/>
  <c r="J86" i="4"/>
  <c r="J33" i="4"/>
  <c r="J65" i="4"/>
  <c r="J5" i="4"/>
  <c r="J21" i="4"/>
  <c r="J29" i="4"/>
  <c r="J14" i="4"/>
  <c r="J54" i="4"/>
  <c r="J70" i="4"/>
  <c r="J94" i="4"/>
  <c r="J3" i="4"/>
  <c r="J15" i="4"/>
  <c r="J46" i="4"/>
  <c r="J45" i="4"/>
  <c r="J32" i="4"/>
  <c r="J37" i="4"/>
  <c r="J16" i="4"/>
  <c r="J19" i="4"/>
  <c r="J93" i="4"/>
  <c r="J47" i="4"/>
  <c r="J49" i="4"/>
  <c r="J63" i="4"/>
  <c r="J91" i="4"/>
  <c r="J95" i="4"/>
  <c r="J51" i="4"/>
  <c r="J64" i="4"/>
  <c r="F103" i="4"/>
  <c r="K44" i="4" l="1"/>
  <c r="K87" i="4"/>
  <c r="K76" i="4"/>
  <c r="K54" i="4"/>
  <c r="K36" i="4"/>
  <c r="K102" i="4"/>
  <c r="K78" i="4"/>
  <c r="K53" i="4"/>
  <c r="K95" i="4"/>
  <c r="K72" i="4"/>
  <c r="K49" i="4"/>
  <c r="K100" i="4"/>
  <c r="K84" i="4"/>
  <c r="K93" i="4"/>
  <c r="K77" i="4"/>
  <c r="K57" i="4"/>
  <c r="K33" i="4"/>
  <c r="K34" i="4"/>
  <c r="K18" i="4"/>
  <c r="K63" i="4"/>
  <c r="K47" i="4"/>
  <c r="K31" i="4"/>
  <c r="K11" i="4"/>
  <c r="K4" i="4"/>
  <c r="K3" i="4"/>
  <c r="K94" i="4"/>
  <c r="K75" i="4"/>
  <c r="K52" i="4"/>
  <c r="K98" i="4"/>
  <c r="K69" i="4"/>
  <c r="K91" i="4"/>
  <c r="K29" i="4"/>
  <c r="K80" i="4"/>
  <c r="K73" i="4"/>
  <c r="K50" i="4"/>
  <c r="K30" i="4"/>
  <c r="K59" i="4"/>
  <c r="K27" i="4"/>
  <c r="K16" i="4"/>
  <c r="G103" i="4"/>
  <c r="K82" i="4"/>
  <c r="K32" i="4"/>
  <c r="K42" i="4"/>
  <c r="K68" i="4"/>
  <c r="K45" i="4"/>
  <c r="K20" i="4"/>
  <c r="K90" i="4"/>
  <c r="K62" i="4"/>
  <c r="K5" i="4"/>
  <c r="K83" i="4"/>
  <c r="K58" i="4"/>
  <c r="K21" i="4"/>
  <c r="K92" i="4"/>
  <c r="K101" i="4"/>
  <c r="K85" i="4"/>
  <c r="K66" i="4"/>
  <c r="K48" i="4"/>
  <c r="K17" i="4"/>
  <c r="K26" i="4"/>
  <c r="K71" i="4"/>
  <c r="K55" i="4"/>
  <c r="K39" i="4"/>
  <c r="K23" i="4"/>
  <c r="K12" i="4"/>
  <c r="K10" i="4"/>
  <c r="K37" i="4"/>
  <c r="K70" i="4"/>
  <c r="K28" i="4"/>
  <c r="K46" i="4"/>
  <c r="K65" i="4"/>
  <c r="K96" i="4"/>
  <c r="K89" i="4"/>
  <c r="K25" i="4"/>
  <c r="K9" i="4"/>
  <c r="K43" i="4"/>
  <c r="K14" i="4"/>
  <c r="H103" i="4"/>
  <c r="K74" i="4"/>
  <c r="K24" i="4"/>
  <c r="K40" i="4"/>
  <c r="K61" i="4"/>
  <c r="K38" i="4"/>
  <c r="K13" i="4"/>
  <c r="K86" i="4"/>
  <c r="K60" i="4"/>
  <c r="K99" i="4"/>
  <c r="K79" i="4"/>
  <c r="K56" i="4"/>
  <c r="K15" i="4"/>
  <c r="K88" i="4"/>
  <c r="K97" i="4"/>
  <c r="K81" i="4"/>
  <c r="K64" i="4"/>
  <c r="K41" i="4"/>
  <c r="K7" i="4"/>
  <c r="K22" i="4"/>
  <c r="K67" i="4"/>
  <c r="K51" i="4"/>
  <c r="K35" i="4"/>
  <c r="K19" i="4"/>
  <c r="K8" i="4"/>
  <c r="K6" i="4"/>
</calcChain>
</file>

<file path=xl/sharedStrings.xml><?xml version="1.0" encoding="utf-8"?>
<sst xmlns="http://schemas.openxmlformats.org/spreadsheetml/2006/main" count="110" uniqueCount="110">
  <si>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</si>
  <si>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</si>
  <si>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</si>
  <si>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</si>
  <si>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</si>
  <si>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</si>
  <si>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</si>
  <si>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</si>
  <si>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</si>
  <si>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</si>
  <si>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</si>
  <si>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</si>
  <si>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</si>
  <si>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</si>
  <si>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</si>
  <si>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</si>
  <si>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</si>
  <si>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</si>
  <si>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</si>
  <si>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</si>
  <si>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</si>
  <si>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</si>
  <si>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</si>
  <si>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</si>
  <si>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</si>
  <si>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</si>
  <si>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</si>
  <si>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</si>
  <si>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</si>
  <si>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</si>
  <si>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</si>
  <si>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</si>
  <si>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</si>
  <si>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</si>
  <si>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</si>
  <si>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</si>
  <si>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</si>
  <si>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</si>
  <si>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</si>
  <si>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</si>
  <si>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</si>
  <si>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</si>
  <si>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</si>
  <si>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</si>
  <si>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</si>
  <si>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</si>
  <si>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</si>
  <si>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</si>
  <si>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</si>
  <si>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</si>
  <si>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</si>
  <si>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</si>
  <si>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</si>
  <si>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</si>
  <si>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</si>
  <si>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</si>
  <si>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</si>
  <si>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</si>
  <si>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</si>
  <si>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</si>
  <si>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</si>
  <si>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</si>
  <si>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</si>
  <si>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</si>
  <si>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</si>
  <si>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</si>
  <si>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</si>
  <si>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</si>
  <si>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</si>
  <si>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</si>
  <si>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</si>
  <si>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</si>
  <si>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</si>
  <si>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</si>
  <si>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</si>
  <si>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</si>
  <si>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</si>
  <si>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</si>
  <si>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</si>
  <si>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</si>
  <si>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</si>
  <si>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</si>
  <si>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</si>
  <si>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</si>
  <si>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</si>
  <si>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</si>
  <si>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</si>
  <si>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</si>
  <si>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</si>
  <si>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</si>
  <si>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</si>
  <si>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</si>
  <si>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</si>
  <si>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</si>
  <si>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</si>
  <si>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</si>
  <si>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</si>
  <si>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</si>
  <si>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</si>
  <si>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</si>
  <si>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</si>
  <si>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</si>
  <si>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</si>
  <si>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</si>
  <si>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 to 2000</t>
  </si>
  <si>
    <t>2000 to 2010</t>
  </si>
  <si>
    <t>District Equivalents</t>
  </si>
  <si>
    <t>2020</t>
  </si>
  <si>
    <t>1990 to 2020</t>
  </si>
  <si>
    <t>2010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</si>
</sst>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2" xfId="0" applyFont="1" applyFill="1" applyBorder="1"/>
    <xf numFmtId="3" fontId="1" fillId="0" borderId="2" xfId="0" applyNumberFormat="1" applyFont="1" applyBorder="1"/>
    <xf numFmtId="3" fontId="1" fillId="0" borderId="3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3" borderId="13" xfId="0" applyFont="1" applyFill="1" applyBorder="1"/>
    <xf numFmtId="3" fontId="1" fillId="0" borderId="5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2" fillId="0" borderId="11" xfId="0" applyFont="1" applyFill="1" applyBorder="1" applyAlignment="1">
      <alignment horizontal="right"/>
    </xf>
    <xf numFmtId="3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2" fontId="1" fillId="0" borderId="5" xfId="0" applyNumberFormat="1" applyFont="1" applyBorder="1"/>
    <xf numFmtId="2" fontId="1" fillId="0" borderId="6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20" xfId="0" applyNumberFormat="1" applyFont="1" applyBorder="1"/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/>
    </xf>
    <xf numFmtId="2" fontId="1" fillId="0" borderId="19" xfId="0" applyNumberFormat="1" applyFont="1" applyBorder="1"/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2" fontId="1" fillId="0" borderId="7" xfId="0" applyNumberFormat="1" applyFont="1" applyBorder="1"/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Normal="100" workbookViewId="0"/>
  </sheetViews>
  <sheetFormatPr defaultRowHeight="15" x14ac:dyDescent="0.2"/>
  <cols>
    <col min="1" max="1" width="14.7109375" style="1" bestFit="1" customWidth="1"/>
    <col min="2" max="4" width="11.42578125" style="1" bestFit="1" customWidth="1"/>
    <col min="5" max="5" width="12.85546875" style="1" customWidth="1"/>
    <col min="6" max="6" width="8.42578125" style="1" customWidth="1"/>
    <col min="7" max="7" width="8.28515625" style="1" customWidth="1"/>
    <col min="8" max="8" width="8" style="1" customWidth="1"/>
    <col min="9" max="9" width="7.85546875" style="1" customWidth="1"/>
    <col min="10" max="10" width="9.7109375" style="1" customWidth="1"/>
    <col min="11" max="11" width="10" style="1" customWidth="1"/>
    <col min="12" max="12" width="9.5703125" style="1" customWidth="1"/>
    <col min="13" max="13" width="9.7109375" style="1" customWidth="1"/>
    <col min="14" max="16384" width="9.140625" style="1"/>
  </cols>
  <sheetData>
    <row r="1" spans="1:13" ht="16.5" thickBot="1" x14ac:dyDescent="0.3">
      <c r="B1" s="37" t="s">
        <v>1</v>
      </c>
      <c r="C1" s="38"/>
      <c r="D1" s="38"/>
      <c r="E1" s="39"/>
      <c r="F1" s="40" t="s">
        <v>106</v>
      </c>
      <c r="G1" s="41"/>
      <c r="H1" s="41"/>
      <c r="I1" s="42"/>
      <c r="J1" s="43" t="s">
        <v>2</v>
      </c>
      <c r="K1" s="44"/>
      <c r="L1" s="44"/>
      <c r="M1" s="45"/>
    </row>
    <row r="2" spans="1:13" s="3" customFormat="1" ht="32.450000000000003" customHeight="1" x14ac:dyDescent="0.25">
      <c r="A2" s="2" t="s">
        <v>0</v>
      </c>
      <c r="B2" s="24">
        <v>1990</v>
      </c>
      <c r="C2" s="25">
        <v>2000</v>
      </c>
      <c r="D2" s="25">
        <v>2010</v>
      </c>
      <c r="E2" s="26">
        <v>2020</v>
      </c>
      <c r="F2" s="29">
        <v>1990</v>
      </c>
      <c r="G2" s="30">
        <v>2000</v>
      </c>
      <c r="H2" s="30">
        <v>2010</v>
      </c>
      <c r="I2" s="31" t="s">
        <v>107</v>
      </c>
      <c r="J2" s="33" t="s">
        <v>104</v>
      </c>
      <c r="K2" s="34" t="s">
        <v>105</v>
      </c>
      <c r="L2" s="34" t="s">
        <v>109</v>
      </c>
      <c r="M2" s="35" t="s">
        <v>108</v>
      </c>
    </row>
    <row r="3" spans="1:13" x14ac:dyDescent="0.2">
      <c r="A3" s="4" t="s">
        <v>4</v>
      </c>
      <c r="B3" s="5">
        <v>108213</v>
      </c>
      <c r="C3" s="6">
        <v>130800</v>
      </c>
      <c r="D3" s="6">
        <v>151131</v>
      </c>
      <c r="E3" s="27">
        <v>171415</v>
      </c>
      <c r="F3" s="7">
        <f>B3/(B$103/50)</f>
        <v>0.81625377886886863</v>
      </c>
      <c r="G3" s="8">
        <f>C3/(C$103/50)</f>
        <v>0.81249169960218959</v>
      </c>
      <c r="H3" s="8">
        <f>D3/(D$103/50)</f>
        <v>0.79246641203177648</v>
      </c>
      <c r="I3" s="32">
        <f>E3/(E$103/50)</f>
        <v>0.82100119279022865</v>
      </c>
      <c r="J3" s="22">
        <f>G3-F3</f>
        <v>-3.7620792666790415E-3</v>
      </c>
      <c r="K3" s="9">
        <f>H3-G3</f>
        <v>-2.0025287570413108E-2</v>
      </c>
      <c r="L3" s="9">
        <f>I3-H3</f>
        <v>2.8534780758452172E-2</v>
      </c>
      <c r="M3" s="10">
        <f>I3-F3</f>
        <v>4.7474139213600219E-3</v>
      </c>
    </row>
    <row r="4" spans="1:13" x14ac:dyDescent="0.2">
      <c r="A4" s="4" t="s">
        <v>5</v>
      </c>
      <c r="B4" s="5">
        <v>27544</v>
      </c>
      <c r="C4" s="6">
        <v>33603</v>
      </c>
      <c r="D4" s="6">
        <v>37198</v>
      </c>
      <c r="E4" s="27">
        <v>36444</v>
      </c>
      <c r="F4" s="7">
        <f t="shared" ref="F4:F67" si="0">B4/(B$103/50)</f>
        <v>0.20776518611593908</v>
      </c>
      <c r="G4" s="8">
        <f t="shared" ref="G4:G67" si="1">C4/(C$103/50)</f>
        <v>0.20873209924871849</v>
      </c>
      <c r="H4" s="8">
        <f t="shared" ref="H4:H67" si="2">D4/(D$103/50)</f>
        <v>0.19505042376982895</v>
      </c>
      <c r="I4" s="32">
        <f t="shared" ref="I4:I67" si="3">E4/(E$103/50)</f>
        <v>0.17455046215352854</v>
      </c>
      <c r="J4" s="22">
        <f t="shared" ref="J4:J67" si="4">G4-F4</f>
        <v>9.6691313277941227E-4</v>
      </c>
      <c r="K4" s="9">
        <f t="shared" ref="K4:K67" si="5">H4-G4</f>
        <v>-1.3681675478889543E-2</v>
      </c>
      <c r="L4" s="9">
        <f t="shared" ref="L4:L67" si="6">I4-H4</f>
        <v>-2.0499961616300411E-2</v>
      </c>
      <c r="M4" s="10">
        <f t="shared" ref="M4:M67" si="7">I4-F4</f>
        <v>-3.3214723962410542E-2</v>
      </c>
    </row>
    <row r="5" spans="1:13" x14ac:dyDescent="0.2">
      <c r="A5" s="4" t="s">
        <v>6</v>
      </c>
      <c r="B5" s="5">
        <v>9590</v>
      </c>
      <c r="C5" s="6">
        <v>10677</v>
      </c>
      <c r="D5" s="6">
        <v>11155</v>
      </c>
      <c r="E5" s="27">
        <v>10888</v>
      </c>
      <c r="F5" s="7">
        <f t="shared" si="0"/>
        <v>7.2337646487505652E-2</v>
      </c>
      <c r="G5" s="8">
        <f t="shared" si="1"/>
        <v>6.6322430249637451E-2</v>
      </c>
      <c r="H5" s="8">
        <f t="shared" si="2"/>
        <v>5.8492055410302758E-2</v>
      </c>
      <c r="I5" s="32">
        <f t="shared" si="3"/>
        <v>5.2148650859609777E-2</v>
      </c>
      <c r="J5" s="22">
        <f t="shared" si="4"/>
        <v>-6.0152162378682011E-3</v>
      </c>
      <c r="K5" s="9">
        <f t="shared" si="5"/>
        <v>-7.8303748393346931E-3</v>
      </c>
      <c r="L5" s="9">
        <f t="shared" si="6"/>
        <v>-6.3434045506929812E-3</v>
      </c>
      <c r="M5" s="10">
        <f t="shared" si="7"/>
        <v>-2.0188995627895875E-2</v>
      </c>
    </row>
    <row r="6" spans="1:13" x14ac:dyDescent="0.2">
      <c r="A6" s="4" t="s">
        <v>7</v>
      </c>
      <c r="B6" s="5">
        <v>23474</v>
      </c>
      <c r="C6" s="6">
        <v>25275</v>
      </c>
      <c r="D6" s="6">
        <v>26948</v>
      </c>
      <c r="E6" s="27">
        <v>22055</v>
      </c>
      <c r="F6" s="7">
        <f t="shared" si="0"/>
        <v>0.17706505877452636</v>
      </c>
      <c r="G6" s="8">
        <f t="shared" si="1"/>
        <v>0.15700097635661578</v>
      </c>
      <c r="H6" s="8">
        <f t="shared" si="2"/>
        <v>0.14130380181056376</v>
      </c>
      <c r="I6" s="32">
        <f t="shared" si="3"/>
        <v>0.10563358694973306</v>
      </c>
      <c r="J6" s="22">
        <f t="shared" si="4"/>
        <v>-2.0064082417910578E-2</v>
      </c>
      <c r="K6" s="9">
        <f t="shared" si="5"/>
        <v>-1.5697174546052017E-2</v>
      </c>
      <c r="L6" s="9">
        <f t="shared" si="6"/>
        <v>-3.5670214860830704E-2</v>
      </c>
      <c r="M6" s="10">
        <f t="shared" si="7"/>
        <v>-7.1431471824793299E-2</v>
      </c>
    </row>
    <row r="7" spans="1:13" x14ac:dyDescent="0.2">
      <c r="A7" s="4" t="s">
        <v>8</v>
      </c>
      <c r="B7" s="5">
        <v>22209</v>
      </c>
      <c r="C7" s="6">
        <v>24384</v>
      </c>
      <c r="D7" s="6">
        <v>27281</v>
      </c>
      <c r="E7" s="27">
        <v>26577</v>
      </c>
      <c r="F7" s="7">
        <f t="shared" si="0"/>
        <v>0.16752312730354674</v>
      </c>
      <c r="G7" s="8">
        <f t="shared" si="1"/>
        <v>0.15146634253134397</v>
      </c>
      <c r="H7" s="8">
        <f t="shared" si="2"/>
        <v>0.14304991157763061</v>
      </c>
      <c r="I7" s="32">
        <f t="shared" si="3"/>
        <v>0.12729194470020655</v>
      </c>
      <c r="J7" s="22">
        <f t="shared" si="4"/>
        <v>-1.6056784772202765E-2</v>
      </c>
      <c r="K7" s="9">
        <f t="shared" si="5"/>
        <v>-8.4164309537133608E-3</v>
      </c>
      <c r="L7" s="9">
        <f t="shared" si="6"/>
        <v>-1.5757966877424062E-2</v>
      </c>
      <c r="M7" s="10">
        <f t="shared" si="7"/>
        <v>-4.0231182603340188E-2</v>
      </c>
    </row>
    <row r="8" spans="1:13" x14ac:dyDescent="0.2">
      <c r="A8" s="4" t="s">
        <v>9</v>
      </c>
      <c r="B8" s="5">
        <v>14867</v>
      </c>
      <c r="C8" s="6">
        <v>17167</v>
      </c>
      <c r="D8" s="6">
        <v>17797</v>
      </c>
      <c r="E8" s="27">
        <v>17806</v>
      </c>
      <c r="F8" s="7">
        <f t="shared" si="0"/>
        <v>0.11214220962771081</v>
      </c>
      <c r="G8" s="8">
        <f t="shared" si="1"/>
        <v>0.10663642971766658</v>
      </c>
      <c r="H8" s="8">
        <f t="shared" si="2"/>
        <v>9.3319866439906612E-2</v>
      </c>
      <c r="I8" s="32">
        <f t="shared" si="3"/>
        <v>8.5282777112987845E-2</v>
      </c>
      <c r="J8" s="22">
        <f t="shared" si="4"/>
        <v>-5.5057799100442228E-3</v>
      </c>
      <c r="K8" s="9">
        <f t="shared" si="5"/>
        <v>-1.3316563277759971E-2</v>
      </c>
      <c r="L8" s="9">
        <f t="shared" si="6"/>
        <v>-8.0370893269187671E-3</v>
      </c>
      <c r="M8" s="10">
        <f t="shared" si="7"/>
        <v>-2.6859432514722961E-2</v>
      </c>
    </row>
    <row r="9" spans="1:13" x14ac:dyDescent="0.2">
      <c r="A9" s="4" t="s">
        <v>10</v>
      </c>
      <c r="B9" s="5">
        <v>42283</v>
      </c>
      <c r="C9" s="6">
        <v>44958</v>
      </c>
      <c r="D9" s="6">
        <v>47759</v>
      </c>
      <c r="E9" s="27">
        <v>44652</v>
      </c>
      <c r="F9" s="7">
        <f t="shared" si="0"/>
        <v>0.3189418880533057</v>
      </c>
      <c r="G9" s="8">
        <f t="shared" si="1"/>
        <v>0.27926606904216544</v>
      </c>
      <c r="H9" s="8">
        <f t="shared" si="2"/>
        <v>0.25042779689293138</v>
      </c>
      <c r="I9" s="32">
        <f t="shared" si="3"/>
        <v>0.21386311151573253</v>
      </c>
      <c r="J9" s="22">
        <f t="shared" si="4"/>
        <v>-3.9675819011140256E-2</v>
      </c>
      <c r="K9" s="9">
        <f t="shared" si="5"/>
        <v>-2.8838272149234068E-2</v>
      </c>
      <c r="L9" s="9">
        <f t="shared" si="6"/>
        <v>-3.6564685377198841E-2</v>
      </c>
      <c r="M9" s="10">
        <f t="shared" si="7"/>
        <v>-0.10507877653757317</v>
      </c>
    </row>
    <row r="10" spans="1:13" x14ac:dyDescent="0.2">
      <c r="A10" s="4" t="s">
        <v>11</v>
      </c>
      <c r="B10" s="5">
        <v>20388</v>
      </c>
      <c r="C10" s="6">
        <v>19773</v>
      </c>
      <c r="D10" s="6">
        <v>21282</v>
      </c>
      <c r="E10" s="27">
        <v>17934</v>
      </c>
      <c r="F10" s="7">
        <f t="shared" si="0"/>
        <v>0.15378727180263455</v>
      </c>
      <c r="G10" s="8">
        <f t="shared" si="1"/>
        <v>0.12282414660729431</v>
      </c>
      <c r="H10" s="8">
        <f t="shared" si="2"/>
        <v>0.11159371790605678</v>
      </c>
      <c r="I10" s="32">
        <f t="shared" si="3"/>
        <v>8.5895839871072896E-2</v>
      </c>
      <c r="J10" s="22">
        <f t="shared" si="4"/>
        <v>-3.0963125195340238E-2</v>
      </c>
      <c r="K10" s="9">
        <f t="shared" si="5"/>
        <v>-1.1230428701237527E-2</v>
      </c>
      <c r="L10" s="9">
        <f t="shared" si="6"/>
        <v>-2.5697878034983884E-2</v>
      </c>
      <c r="M10" s="10">
        <f t="shared" si="7"/>
        <v>-6.7891431931561649E-2</v>
      </c>
    </row>
    <row r="11" spans="1:13" x14ac:dyDescent="0.2">
      <c r="A11" s="4" t="s">
        <v>12</v>
      </c>
      <c r="B11" s="5">
        <v>28663</v>
      </c>
      <c r="C11" s="6">
        <v>32278</v>
      </c>
      <c r="D11" s="6">
        <v>35190</v>
      </c>
      <c r="E11" s="27">
        <v>29606</v>
      </c>
      <c r="F11" s="7">
        <f t="shared" si="0"/>
        <v>0.21620583537761989</v>
      </c>
      <c r="G11" s="8">
        <f t="shared" si="1"/>
        <v>0.20050158317858927</v>
      </c>
      <c r="H11" s="8">
        <f t="shared" si="2"/>
        <v>0.18452132943868704</v>
      </c>
      <c r="I11" s="32">
        <f t="shared" si="3"/>
        <v>0.14179950012395362</v>
      </c>
      <c r="J11" s="22">
        <f t="shared" si="4"/>
        <v>-1.5704252199030627E-2</v>
      </c>
      <c r="K11" s="9">
        <f t="shared" si="5"/>
        <v>-1.5980253739902223E-2</v>
      </c>
      <c r="L11" s="9">
        <f t="shared" si="6"/>
        <v>-4.2721829314733423E-2</v>
      </c>
      <c r="M11" s="10">
        <f t="shared" si="7"/>
        <v>-7.4406335253666273E-2</v>
      </c>
    </row>
    <row r="12" spans="1:13" x14ac:dyDescent="0.2">
      <c r="A12" s="4" t="s">
        <v>13</v>
      </c>
      <c r="B12" s="5">
        <v>50985</v>
      </c>
      <c r="C12" s="6">
        <v>73143</v>
      </c>
      <c r="D12" s="6">
        <v>107431</v>
      </c>
      <c r="E12" s="27">
        <v>136693</v>
      </c>
      <c r="F12" s="7">
        <f t="shared" si="0"/>
        <v>0.38458132493904856</v>
      </c>
      <c r="G12" s="8">
        <f t="shared" si="1"/>
        <v>0.45434312220185746</v>
      </c>
      <c r="H12" s="8">
        <f t="shared" si="2"/>
        <v>0.56332227743471408</v>
      </c>
      <c r="I12" s="32">
        <f t="shared" si="3"/>
        <v>0.65469834055406306</v>
      </c>
      <c r="J12" s="22">
        <f t="shared" si="4"/>
        <v>6.97617972628089E-2</v>
      </c>
      <c r="K12" s="9">
        <f t="shared" si="5"/>
        <v>0.10897915523285662</v>
      </c>
      <c r="L12" s="9">
        <f t="shared" si="6"/>
        <v>9.1376063119348983E-2</v>
      </c>
      <c r="M12" s="10">
        <f t="shared" si="7"/>
        <v>0.2701170156150145</v>
      </c>
    </row>
    <row r="13" spans="1:13" x14ac:dyDescent="0.2">
      <c r="A13" s="4" t="s">
        <v>14</v>
      </c>
      <c r="B13" s="5">
        <v>174821</v>
      </c>
      <c r="C13" s="6">
        <v>206330</v>
      </c>
      <c r="D13" s="6">
        <v>238318</v>
      </c>
      <c r="E13" s="27">
        <v>269452</v>
      </c>
      <c r="F13" s="7">
        <f t="shared" si="0"/>
        <v>1.3186798432317233</v>
      </c>
      <c r="G13" s="8">
        <f t="shared" si="1"/>
        <v>1.2816621741507628</v>
      </c>
      <c r="H13" s="8">
        <f t="shared" si="2"/>
        <v>1.2496378002037232</v>
      </c>
      <c r="I13" s="32">
        <f t="shared" si="3"/>
        <v>1.290554580402606</v>
      </c>
      <c r="J13" s="22">
        <f t="shared" si="4"/>
        <v>-3.7017669080960491E-2</v>
      </c>
      <c r="K13" s="9">
        <f t="shared" si="5"/>
        <v>-3.2024373947039608E-2</v>
      </c>
      <c r="L13" s="9">
        <f t="shared" si="6"/>
        <v>4.0916780198882785E-2</v>
      </c>
      <c r="M13" s="10">
        <f t="shared" si="7"/>
        <v>-2.8125262829117315E-2</v>
      </c>
    </row>
    <row r="14" spans="1:13" x14ac:dyDescent="0.2">
      <c r="A14" s="4" t="s">
        <v>15</v>
      </c>
      <c r="B14" s="5">
        <v>75744</v>
      </c>
      <c r="C14" s="6">
        <v>89148</v>
      </c>
      <c r="D14" s="6">
        <v>90912</v>
      </c>
      <c r="E14" s="27">
        <v>87570</v>
      </c>
      <c r="F14" s="7">
        <f t="shared" si="0"/>
        <v>0.57133917576117088</v>
      </c>
      <c r="G14" s="8">
        <f t="shared" si="1"/>
        <v>0.5537615446187768</v>
      </c>
      <c r="H14" s="8">
        <f t="shared" si="2"/>
        <v>0.47670369712787491</v>
      </c>
      <c r="I14" s="32">
        <f t="shared" si="3"/>
        <v>0.41942113848053159</v>
      </c>
      <c r="J14" s="22">
        <f t="shared" si="4"/>
        <v>-1.7577631142394079E-2</v>
      </c>
      <c r="K14" s="9">
        <f t="shared" si="5"/>
        <v>-7.7057847490901887E-2</v>
      </c>
      <c r="L14" s="9">
        <f t="shared" si="6"/>
        <v>-5.7282558647343329E-2</v>
      </c>
      <c r="M14" s="10">
        <f t="shared" si="7"/>
        <v>-0.1519180372806393</v>
      </c>
    </row>
    <row r="15" spans="1:13" x14ac:dyDescent="0.2">
      <c r="A15" s="4" t="s">
        <v>16</v>
      </c>
      <c r="B15" s="5">
        <v>98935</v>
      </c>
      <c r="C15" s="6">
        <v>131063</v>
      </c>
      <c r="D15" s="6">
        <v>178011</v>
      </c>
      <c r="E15" s="27">
        <v>225804</v>
      </c>
      <c r="F15" s="7">
        <f t="shared" si="0"/>
        <v>0.74626955737657685</v>
      </c>
      <c r="G15" s="8">
        <f t="shared" si="1"/>
        <v>0.81412537939573226</v>
      </c>
      <c r="H15" s="8">
        <f t="shared" si="2"/>
        <v>0.93341365088690309</v>
      </c>
      <c r="I15" s="32">
        <f t="shared" si="3"/>
        <v>1.081500179895603</v>
      </c>
      <c r="J15" s="22">
        <f t="shared" si="4"/>
        <v>6.785582201915541E-2</v>
      </c>
      <c r="K15" s="9">
        <f t="shared" si="5"/>
        <v>0.11928827149117083</v>
      </c>
      <c r="L15" s="9">
        <f t="shared" si="6"/>
        <v>0.1480865290086999</v>
      </c>
      <c r="M15" s="10">
        <f t="shared" si="7"/>
        <v>0.33523062251902613</v>
      </c>
    </row>
    <row r="16" spans="1:13" x14ac:dyDescent="0.2">
      <c r="A16" s="4" t="s">
        <v>17</v>
      </c>
      <c r="B16" s="5">
        <v>70709</v>
      </c>
      <c r="C16" s="6">
        <v>77415</v>
      </c>
      <c r="D16" s="6">
        <v>83029</v>
      </c>
      <c r="E16" s="27">
        <v>80652</v>
      </c>
      <c r="F16" s="7">
        <f t="shared" si="0"/>
        <v>0.53336002559802265</v>
      </c>
      <c r="G16" s="8">
        <f t="shared" si="1"/>
        <v>0.48087954835400237</v>
      </c>
      <c r="H16" s="8">
        <f t="shared" si="2"/>
        <v>0.43536861216154438</v>
      </c>
      <c r="I16" s="32">
        <f t="shared" si="3"/>
        <v>0.3862870122271535</v>
      </c>
      <c r="J16" s="22">
        <f t="shared" si="4"/>
        <v>-5.2480477244020274E-2</v>
      </c>
      <c r="K16" s="9">
        <f t="shared" si="5"/>
        <v>-4.5510936192457996E-2</v>
      </c>
      <c r="L16" s="9">
        <f t="shared" si="6"/>
        <v>-4.9081599934390874E-2</v>
      </c>
      <c r="M16" s="10">
        <f t="shared" si="7"/>
        <v>-0.14707301337086914</v>
      </c>
    </row>
    <row r="17" spans="1:13" x14ac:dyDescent="0.2">
      <c r="A17" s="4" t="s">
        <v>18</v>
      </c>
      <c r="B17" s="5">
        <v>5904</v>
      </c>
      <c r="C17" s="6">
        <v>6885</v>
      </c>
      <c r="D17" s="6">
        <v>9980</v>
      </c>
      <c r="E17" s="27">
        <v>10355</v>
      </c>
      <c r="F17" s="7">
        <f t="shared" si="0"/>
        <v>4.4534042217125487E-2</v>
      </c>
      <c r="G17" s="8">
        <f t="shared" si="1"/>
        <v>4.2767625013463879E-2</v>
      </c>
      <c r="H17" s="8">
        <f t="shared" si="2"/>
        <v>5.2330857283265045E-2</v>
      </c>
      <c r="I17" s="32">
        <f t="shared" si="3"/>
        <v>4.9595819218521235E-2</v>
      </c>
      <c r="J17" s="22">
        <f t="shared" si="4"/>
        <v>-1.7664172036616077E-3</v>
      </c>
      <c r="K17" s="9">
        <f t="shared" si="5"/>
        <v>9.5632322698011654E-3</v>
      </c>
      <c r="L17" s="9">
        <f t="shared" si="6"/>
        <v>-2.7350380647438097E-3</v>
      </c>
      <c r="M17" s="10">
        <f t="shared" si="7"/>
        <v>5.061777001395748E-3</v>
      </c>
    </row>
    <row r="18" spans="1:13" x14ac:dyDescent="0.2">
      <c r="A18" s="4" t="s">
        <v>19</v>
      </c>
      <c r="B18" s="5">
        <v>52556</v>
      </c>
      <c r="C18" s="6">
        <v>59383</v>
      </c>
      <c r="D18" s="6">
        <v>66469</v>
      </c>
      <c r="E18" s="27">
        <v>67686</v>
      </c>
      <c r="F18" s="7">
        <f t="shared" si="0"/>
        <v>0.39643142323225727</v>
      </c>
      <c r="G18" s="8">
        <f t="shared" si="1"/>
        <v>0.36886998927734577</v>
      </c>
      <c r="H18" s="8">
        <f t="shared" si="2"/>
        <v>0.34853504536686813</v>
      </c>
      <c r="I18" s="32">
        <f t="shared" si="3"/>
        <v>0.32418567065425674</v>
      </c>
      <c r="J18" s="22">
        <f t="shared" si="4"/>
        <v>-2.7561433954911507E-2</v>
      </c>
      <c r="K18" s="9">
        <f t="shared" si="5"/>
        <v>-2.0334943910477632E-2</v>
      </c>
      <c r="L18" s="9">
        <f t="shared" si="6"/>
        <v>-2.4349374712611394E-2</v>
      </c>
      <c r="M18" s="10">
        <f t="shared" si="7"/>
        <v>-7.2245752578000533E-2</v>
      </c>
    </row>
    <row r="19" spans="1:13" x14ac:dyDescent="0.2">
      <c r="A19" s="4" t="s">
        <v>20</v>
      </c>
      <c r="B19" s="5">
        <v>20693</v>
      </c>
      <c r="C19" s="6">
        <v>23501</v>
      </c>
      <c r="D19" s="6">
        <v>23719</v>
      </c>
      <c r="E19" s="27">
        <v>22736</v>
      </c>
      <c r="F19" s="7">
        <f t="shared" si="0"/>
        <v>0.15608789559603281</v>
      </c>
      <c r="G19" s="8">
        <f t="shared" si="1"/>
        <v>0.14598140238800503</v>
      </c>
      <c r="H19" s="8">
        <f t="shared" si="2"/>
        <v>0.12437230500017671</v>
      </c>
      <c r="I19" s="32">
        <f t="shared" si="3"/>
        <v>0.10889527240485744</v>
      </c>
      <c r="J19" s="22">
        <f t="shared" si="4"/>
        <v>-1.0106493208027784E-2</v>
      </c>
      <c r="K19" s="9">
        <f t="shared" si="5"/>
        <v>-2.1609097387828319E-2</v>
      </c>
      <c r="L19" s="9">
        <f t="shared" si="6"/>
        <v>-1.5477032595319268E-2</v>
      </c>
      <c r="M19" s="10">
        <f t="shared" si="7"/>
        <v>-4.719262319117537E-2</v>
      </c>
    </row>
    <row r="20" spans="1:13" x14ac:dyDescent="0.2">
      <c r="A20" s="4" t="s">
        <v>21</v>
      </c>
      <c r="B20" s="5">
        <v>118412</v>
      </c>
      <c r="C20" s="6">
        <v>141685</v>
      </c>
      <c r="D20" s="6">
        <v>154358</v>
      </c>
      <c r="E20" s="27">
        <v>160610</v>
      </c>
      <c r="F20" s="7">
        <f t="shared" si="0"/>
        <v>0.89318512991433996</v>
      </c>
      <c r="G20" s="8">
        <f t="shared" si="1"/>
        <v>0.88010616558208132</v>
      </c>
      <c r="H20" s="8">
        <f t="shared" si="2"/>
        <v>0.80938742169641531</v>
      </c>
      <c r="I20" s="32">
        <f t="shared" si="3"/>
        <v>0.76925007481281471</v>
      </c>
      <c r="J20" s="22">
        <f t="shared" si="4"/>
        <v>-1.3078964332258636E-2</v>
      </c>
      <c r="K20" s="9">
        <f t="shared" si="5"/>
        <v>-7.0718743885666013E-2</v>
      </c>
      <c r="L20" s="9">
        <f t="shared" si="6"/>
        <v>-4.01373468836006E-2</v>
      </c>
      <c r="M20" s="10">
        <f t="shared" si="7"/>
        <v>-0.12393505510152525</v>
      </c>
    </row>
    <row r="21" spans="1:13" x14ac:dyDescent="0.2">
      <c r="A21" s="4" t="s">
        <v>22</v>
      </c>
      <c r="B21" s="5">
        <v>38759</v>
      </c>
      <c r="C21" s="6">
        <v>49329</v>
      </c>
      <c r="D21" s="6">
        <v>63505</v>
      </c>
      <c r="E21" s="27">
        <v>76285</v>
      </c>
      <c r="F21" s="7">
        <f t="shared" si="0"/>
        <v>0.29236025445351738</v>
      </c>
      <c r="G21" s="8">
        <f t="shared" si="1"/>
        <v>0.30641745450822944</v>
      </c>
      <c r="H21" s="8">
        <f t="shared" si="2"/>
        <v>0.33299309536811089</v>
      </c>
      <c r="I21" s="32">
        <f t="shared" si="3"/>
        <v>0.36537103516029867</v>
      </c>
      <c r="J21" s="22">
        <f t="shared" si="4"/>
        <v>1.405720005471206E-2</v>
      </c>
      <c r="K21" s="9">
        <f t="shared" si="5"/>
        <v>2.6575640859881455E-2</v>
      </c>
      <c r="L21" s="9">
        <f t="shared" si="6"/>
        <v>3.2377939792187782E-2</v>
      </c>
      <c r="M21" s="10">
        <f t="shared" si="7"/>
        <v>7.3010780706781297E-2</v>
      </c>
    </row>
    <row r="22" spans="1:13" x14ac:dyDescent="0.2">
      <c r="A22" s="4" t="s">
        <v>23</v>
      </c>
      <c r="B22" s="5">
        <v>20170</v>
      </c>
      <c r="C22" s="6">
        <v>24298</v>
      </c>
      <c r="D22" s="6">
        <v>27444</v>
      </c>
      <c r="E22" s="27">
        <v>28774</v>
      </c>
      <c r="F22" s="7">
        <f t="shared" si="0"/>
        <v>0.15214289151751711</v>
      </c>
      <c r="G22" s="8">
        <f t="shared" si="1"/>
        <v>0.15093213545056577</v>
      </c>
      <c r="H22" s="8">
        <f t="shared" si="2"/>
        <v>0.14390461395610479</v>
      </c>
      <c r="I22" s="32">
        <f t="shared" si="3"/>
        <v>0.13781459219640077</v>
      </c>
      <c r="J22" s="22">
        <f t="shared" si="4"/>
        <v>-1.2107560669513406E-3</v>
      </c>
      <c r="K22" s="9">
        <f t="shared" si="5"/>
        <v>-7.027521494460981E-3</v>
      </c>
      <c r="L22" s="9">
        <f t="shared" si="6"/>
        <v>-6.0900217597040229E-3</v>
      </c>
      <c r="M22" s="10">
        <f t="shared" si="7"/>
        <v>-1.4328299321116345E-2</v>
      </c>
    </row>
    <row r="23" spans="1:13" x14ac:dyDescent="0.2">
      <c r="A23" s="4" t="s">
        <v>24</v>
      </c>
      <c r="B23" s="5">
        <v>13506</v>
      </c>
      <c r="C23" s="6">
        <v>14526</v>
      </c>
      <c r="D23" s="6">
        <v>14793</v>
      </c>
      <c r="E23" s="27">
        <v>13708</v>
      </c>
      <c r="F23" s="7">
        <f t="shared" si="0"/>
        <v>0.10187614738897303</v>
      </c>
      <c r="G23" s="8">
        <f t="shared" si="1"/>
        <v>9.0231302969582622E-2</v>
      </c>
      <c r="H23" s="8">
        <f t="shared" si="2"/>
        <v>7.7568173526186349E-2</v>
      </c>
      <c r="I23" s="32">
        <f t="shared" si="3"/>
        <v>6.5655189748671086E-2</v>
      </c>
      <c r="J23" s="22">
        <f t="shared" si="4"/>
        <v>-1.1644844419390413E-2</v>
      </c>
      <c r="K23" s="9">
        <f t="shared" si="5"/>
        <v>-1.2663129443396273E-2</v>
      </c>
      <c r="L23" s="9">
        <f t="shared" si="6"/>
        <v>-1.1912983777515262E-2</v>
      </c>
      <c r="M23" s="10">
        <f t="shared" si="7"/>
        <v>-3.6220957640301948E-2</v>
      </c>
    </row>
    <row r="24" spans="1:13" x14ac:dyDescent="0.2">
      <c r="A24" s="4" t="s">
        <v>25</v>
      </c>
      <c r="B24" s="5">
        <v>7155</v>
      </c>
      <c r="C24" s="6">
        <v>8775</v>
      </c>
      <c r="D24" s="6">
        <v>10587</v>
      </c>
      <c r="E24" s="27">
        <v>11089</v>
      </c>
      <c r="F24" s="7">
        <f t="shared" si="0"/>
        <v>5.3970371284473719E-2</v>
      </c>
      <c r="G24" s="8">
        <f t="shared" si="1"/>
        <v>5.4507757370101023E-2</v>
      </c>
      <c r="H24" s="8">
        <f t="shared" si="2"/>
        <v>5.551370601782836E-2</v>
      </c>
      <c r="I24" s="32">
        <f t="shared" si="3"/>
        <v>5.311135097191521E-2</v>
      </c>
      <c r="J24" s="22">
        <f t="shared" si="4"/>
        <v>5.3738608562730467E-4</v>
      </c>
      <c r="K24" s="9">
        <f t="shared" si="5"/>
        <v>1.0059486477273366E-3</v>
      </c>
      <c r="L24" s="9">
        <f t="shared" si="6"/>
        <v>-2.4023550459131501E-3</v>
      </c>
      <c r="M24" s="10">
        <f t="shared" si="7"/>
        <v>-8.5902031255850886E-4</v>
      </c>
    </row>
    <row r="25" spans="1:13" x14ac:dyDescent="0.2">
      <c r="A25" s="4" t="s">
        <v>26</v>
      </c>
      <c r="B25" s="5">
        <v>84714</v>
      </c>
      <c r="C25" s="6">
        <v>96287</v>
      </c>
      <c r="D25" s="6">
        <v>98078</v>
      </c>
      <c r="E25" s="27">
        <v>99519</v>
      </c>
      <c r="F25" s="7">
        <f t="shared" si="0"/>
        <v>0.63900014437357189</v>
      </c>
      <c r="G25" s="8">
        <f t="shared" si="1"/>
        <v>0.59810694403360876</v>
      </c>
      <c r="H25" s="8">
        <f t="shared" si="2"/>
        <v>0.51427914034349387</v>
      </c>
      <c r="I25" s="32">
        <f t="shared" si="3"/>
        <v>0.47665150485833074</v>
      </c>
      <c r="J25" s="22">
        <f t="shared" si="4"/>
        <v>-4.0893200339963132E-2</v>
      </c>
      <c r="K25" s="9">
        <f t="shared" si="5"/>
        <v>-8.3827803690114888E-2</v>
      </c>
      <c r="L25" s="9">
        <f t="shared" si="6"/>
        <v>-3.7627635485163125E-2</v>
      </c>
      <c r="M25" s="10">
        <f t="shared" si="7"/>
        <v>-0.16234863951524114</v>
      </c>
    </row>
    <row r="26" spans="1:13" x14ac:dyDescent="0.2">
      <c r="A26" s="4" t="s">
        <v>27</v>
      </c>
      <c r="B26" s="5">
        <v>49587</v>
      </c>
      <c r="C26" s="6">
        <v>54749</v>
      </c>
      <c r="D26" s="6">
        <v>58098</v>
      </c>
      <c r="E26" s="27">
        <v>50623</v>
      </c>
      <c r="F26" s="7">
        <f t="shared" si="0"/>
        <v>0.3740361706335707</v>
      </c>
      <c r="G26" s="8">
        <f t="shared" si="1"/>
        <v>0.34008492401773915</v>
      </c>
      <c r="H26" s="8">
        <f t="shared" si="2"/>
        <v>0.30464109683798923</v>
      </c>
      <c r="I26" s="32">
        <f t="shared" si="3"/>
        <v>0.24246153126984071</v>
      </c>
      <c r="J26" s="22">
        <f t="shared" si="4"/>
        <v>-3.3951246615831543E-2</v>
      </c>
      <c r="K26" s="9">
        <f t="shared" si="5"/>
        <v>-3.544382717974992E-2</v>
      </c>
      <c r="L26" s="9">
        <f t="shared" si="6"/>
        <v>-6.217956556814852E-2</v>
      </c>
      <c r="M26" s="10">
        <f t="shared" si="7"/>
        <v>-0.13157463936372998</v>
      </c>
    </row>
    <row r="27" spans="1:13" x14ac:dyDescent="0.2">
      <c r="A27" s="4" t="s">
        <v>28</v>
      </c>
      <c r="B27" s="5">
        <v>81613</v>
      </c>
      <c r="C27" s="6">
        <v>91436</v>
      </c>
      <c r="D27" s="6">
        <v>103505</v>
      </c>
      <c r="E27" s="27">
        <v>100720</v>
      </c>
      <c r="F27" s="7">
        <f t="shared" si="0"/>
        <v>0.61560921196921781</v>
      </c>
      <c r="G27" s="8">
        <f t="shared" si="1"/>
        <v>0.56797393765157345</v>
      </c>
      <c r="H27" s="8">
        <f t="shared" si="2"/>
        <v>0.54273601033109697</v>
      </c>
      <c r="I27" s="32">
        <f t="shared" si="3"/>
        <v>0.48240375776817568</v>
      </c>
      <c r="J27" s="22">
        <f t="shared" si="4"/>
        <v>-4.763527431764436E-2</v>
      </c>
      <c r="K27" s="9">
        <f t="shared" si="5"/>
        <v>-2.5237927320476472E-2</v>
      </c>
      <c r="L27" s="9">
        <f t="shared" si="6"/>
        <v>-6.0332252562921296E-2</v>
      </c>
      <c r="M27" s="10">
        <f t="shared" si="7"/>
        <v>-0.13320545420104213</v>
      </c>
    </row>
    <row r="28" spans="1:13" x14ac:dyDescent="0.2">
      <c r="A28" s="4" t="s">
        <v>29</v>
      </c>
      <c r="B28" s="5">
        <v>274566</v>
      </c>
      <c r="C28" s="6">
        <v>302963</v>
      </c>
      <c r="D28" s="6">
        <v>319431</v>
      </c>
      <c r="E28" s="27">
        <v>334728</v>
      </c>
      <c r="F28" s="7">
        <f t="shared" si="0"/>
        <v>2.0710592539612596</v>
      </c>
      <c r="G28" s="8">
        <f t="shared" si="1"/>
        <v>1.8819183699279676</v>
      </c>
      <c r="H28" s="8">
        <f t="shared" si="2"/>
        <v>1.6749597267385405</v>
      </c>
      <c r="I28" s="32">
        <f t="shared" si="3"/>
        <v>1.6031974288147925</v>
      </c>
      <c r="J28" s="22">
        <f t="shared" si="4"/>
        <v>-0.18914088403329199</v>
      </c>
      <c r="K28" s="9">
        <f t="shared" si="5"/>
        <v>-0.20695864318942703</v>
      </c>
      <c r="L28" s="9">
        <f t="shared" si="6"/>
        <v>-7.1762297923747997E-2</v>
      </c>
      <c r="M28" s="10">
        <f t="shared" si="7"/>
        <v>-0.46786182514646701</v>
      </c>
    </row>
    <row r="29" spans="1:13" x14ac:dyDescent="0.2">
      <c r="A29" s="4" t="s">
        <v>30</v>
      </c>
      <c r="B29" s="5">
        <v>13736</v>
      </c>
      <c r="C29" s="6">
        <v>18190</v>
      </c>
      <c r="D29" s="6">
        <v>23547</v>
      </c>
      <c r="E29" s="27">
        <v>28100</v>
      </c>
      <c r="F29" s="7">
        <f t="shared" si="0"/>
        <v>0.10361104402006024</v>
      </c>
      <c r="G29" s="8">
        <f t="shared" si="1"/>
        <v>0.1129910092948305</v>
      </c>
      <c r="H29" s="8">
        <f t="shared" si="2"/>
        <v>0.12347041046583587</v>
      </c>
      <c r="I29" s="32">
        <f t="shared" si="3"/>
        <v>0.13458643361085917</v>
      </c>
      <c r="J29" s="22">
        <f t="shared" si="4"/>
        <v>9.3799652747702522E-3</v>
      </c>
      <c r="K29" s="9">
        <f t="shared" si="5"/>
        <v>1.0479401171005376E-2</v>
      </c>
      <c r="L29" s="9">
        <f t="shared" si="6"/>
        <v>1.1116023145023302E-2</v>
      </c>
      <c r="M29" s="10">
        <f t="shared" si="7"/>
        <v>3.097538959079893E-2</v>
      </c>
    </row>
    <row r="30" spans="1:13" x14ac:dyDescent="0.2">
      <c r="A30" s="4" t="s">
        <v>31</v>
      </c>
      <c r="B30" s="5">
        <v>22746</v>
      </c>
      <c r="C30" s="6">
        <v>29967</v>
      </c>
      <c r="D30" s="6">
        <v>33920</v>
      </c>
      <c r="E30" s="27">
        <v>36915</v>
      </c>
      <c r="F30" s="7">
        <f t="shared" si="0"/>
        <v>0.17157373378569382</v>
      </c>
      <c r="G30" s="8">
        <f t="shared" si="1"/>
        <v>0.1861463208102356</v>
      </c>
      <c r="H30" s="8">
        <f t="shared" si="2"/>
        <v>0.17786199188861224</v>
      </c>
      <c r="I30" s="32">
        <f t="shared" si="3"/>
        <v>0.17680634152116961</v>
      </c>
      <c r="J30" s="22">
        <f t="shared" si="4"/>
        <v>1.4572587024541783E-2</v>
      </c>
      <c r="K30" s="9">
        <f t="shared" si="5"/>
        <v>-8.2843289216233684E-3</v>
      </c>
      <c r="L30" s="9">
        <f t="shared" si="6"/>
        <v>-1.0556503674426232E-3</v>
      </c>
      <c r="M30" s="10">
        <f t="shared" si="7"/>
        <v>5.2326077354757916E-3</v>
      </c>
    </row>
    <row r="31" spans="1:13" x14ac:dyDescent="0.2">
      <c r="A31" s="4" t="s">
        <v>32</v>
      </c>
      <c r="B31" s="5">
        <v>126677</v>
      </c>
      <c r="C31" s="6">
        <v>147246</v>
      </c>
      <c r="D31" s="6">
        <v>162878</v>
      </c>
      <c r="E31" s="27">
        <v>168930</v>
      </c>
      <c r="F31" s="7">
        <f t="shared" si="0"/>
        <v>0.95552826320101714</v>
      </c>
      <c r="G31" s="8">
        <f t="shared" si="1"/>
        <v>0.91464948623565756</v>
      </c>
      <c r="H31" s="8">
        <f t="shared" si="2"/>
        <v>0.85406266258353136</v>
      </c>
      <c r="I31" s="32">
        <f t="shared" si="3"/>
        <v>0.8090991540883431</v>
      </c>
      <c r="J31" s="22">
        <f t="shared" si="4"/>
        <v>-4.0878776965359576E-2</v>
      </c>
      <c r="K31" s="9">
        <f t="shared" si="5"/>
        <v>-6.0586823652126198E-2</v>
      </c>
      <c r="L31" s="9">
        <f t="shared" si="6"/>
        <v>-4.4963508495188265E-2</v>
      </c>
      <c r="M31" s="10">
        <f t="shared" si="7"/>
        <v>-0.14642910911267404</v>
      </c>
    </row>
    <row r="32" spans="1:13" x14ac:dyDescent="0.2">
      <c r="A32" s="4" t="s">
        <v>33</v>
      </c>
      <c r="B32" s="5">
        <v>27859</v>
      </c>
      <c r="C32" s="6">
        <v>34835</v>
      </c>
      <c r="D32" s="6">
        <v>41240</v>
      </c>
      <c r="E32" s="27">
        <v>42712</v>
      </c>
      <c r="F32" s="7">
        <f t="shared" si="0"/>
        <v>0.21014124019764546</v>
      </c>
      <c r="G32" s="8">
        <f t="shared" si="1"/>
        <v>0.21638492626637826</v>
      </c>
      <c r="H32" s="8">
        <f t="shared" si="2"/>
        <v>0.21624494532683872</v>
      </c>
      <c r="I32" s="32">
        <f t="shared" si="3"/>
        <v>0.20457137908850595</v>
      </c>
      <c r="J32" s="22">
        <f t="shared" si="4"/>
        <v>6.2436860687327955E-3</v>
      </c>
      <c r="K32" s="9">
        <f t="shared" si="5"/>
        <v>-1.3998093953954127E-4</v>
      </c>
      <c r="L32" s="9">
        <f t="shared" si="6"/>
        <v>-1.1673566238332767E-2</v>
      </c>
      <c r="M32" s="10">
        <f t="shared" si="7"/>
        <v>-5.5698611091395123E-3</v>
      </c>
    </row>
    <row r="33" spans="1:13" x14ac:dyDescent="0.2">
      <c r="A33" s="4" t="s">
        <v>34</v>
      </c>
      <c r="B33" s="5">
        <v>39995</v>
      </c>
      <c r="C33" s="6">
        <v>49063</v>
      </c>
      <c r="D33" s="6">
        <v>58505</v>
      </c>
      <c r="E33" s="27">
        <v>48715</v>
      </c>
      <c r="F33" s="7">
        <f t="shared" si="0"/>
        <v>0.30168343808840342</v>
      </c>
      <c r="G33" s="8">
        <f t="shared" si="1"/>
        <v>0.30476513958396201</v>
      </c>
      <c r="H33" s="8">
        <f t="shared" si="2"/>
        <v>0.30677523099773762</v>
      </c>
      <c r="I33" s="32">
        <f t="shared" si="3"/>
        <v>0.23332306453213539</v>
      </c>
      <c r="J33" s="22">
        <f t="shared" si="4"/>
        <v>3.0817014955585864E-3</v>
      </c>
      <c r="K33" s="9">
        <f t="shared" si="5"/>
        <v>2.0100914137756165E-3</v>
      </c>
      <c r="L33" s="9">
        <f t="shared" si="6"/>
        <v>-7.3452166465602237E-2</v>
      </c>
      <c r="M33" s="10">
        <f t="shared" si="7"/>
        <v>-6.8360373556268034E-2</v>
      </c>
    </row>
    <row r="34" spans="1:13" x14ac:dyDescent="0.2">
      <c r="A34" s="4" t="s">
        <v>35</v>
      </c>
      <c r="B34" s="5">
        <v>181835</v>
      </c>
      <c r="C34" s="6">
        <v>223314</v>
      </c>
      <c r="D34" s="6">
        <v>267587</v>
      </c>
      <c r="E34" s="27">
        <v>324833</v>
      </c>
      <c r="F34" s="7">
        <f t="shared" si="0"/>
        <v>1.3715866474510523</v>
      </c>
      <c r="G34" s="8">
        <f t="shared" si="1"/>
        <v>1.3871618608942153</v>
      </c>
      <c r="H34" s="8">
        <f t="shared" si="2"/>
        <v>1.4031119346550143</v>
      </c>
      <c r="I34" s="32">
        <f t="shared" si="3"/>
        <v>1.5558048038831394</v>
      </c>
      <c r="J34" s="22">
        <f t="shared" si="4"/>
        <v>1.5575213443163038E-2</v>
      </c>
      <c r="K34" s="9">
        <f t="shared" si="5"/>
        <v>1.5950073760798933E-2</v>
      </c>
      <c r="L34" s="9">
        <f t="shared" si="6"/>
        <v>0.15269286922812508</v>
      </c>
      <c r="M34" s="10">
        <f t="shared" si="7"/>
        <v>0.18421815643208705</v>
      </c>
    </row>
    <row r="35" spans="1:13" x14ac:dyDescent="0.2">
      <c r="A35" s="4" t="s">
        <v>36</v>
      </c>
      <c r="B35" s="5">
        <v>56558</v>
      </c>
      <c r="C35" s="6">
        <v>55606</v>
      </c>
      <c r="D35" s="6">
        <v>56552</v>
      </c>
      <c r="E35" s="27">
        <v>48900</v>
      </c>
      <c r="F35" s="7">
        <f t="shared" si="0"/>
        <v>0.42661862461317468</v>
      </c>
      <c r="G35" s="8">
        <f t="shared" si="1"/>
        <v>0.34540835969479627</v>
      </c>
      <c r="H35" s="8">
        <f t="shared" si="2"/>
        <v>0.29653453317466982</v>
      </c>
      <c r="I35" s="32">
        <f t="shared" si="3"/>
        <v>0.2342091317996802</v>
      </c>
      <c r="J35" s="22">
        <f t="shared" si="4"/>
        <v>-8.1210264918378405E-2</v>
      </c>
      <c r="K35" s="9">
        <f t="shared" si="5"/>
        <v>-4.8873826520126451E-2</v>
      </c>
      <c r="L35" s="9">
        <f t="shared" si="6"/>
        <v>-6.2325401374989625E-2</v>
      </c>
      <c r="M35" s="10">
        <f t="shared" si="7"/>
        <v>-0.19240949281349448</v>
      </c>
    </row>
    <row r="36" spans="1:13" x14ac:dyDescent="0.2">
      <c r="A36" s="4" t="s">
        <v>37</v>
      </c>
      <c r="B36" s="5">
        <v>265878</v>
      </c>
      <c r="C36" s="6">
        <v>306067</v>
      </c>
      <c r="D36" s="6">
        <v>350670</v>
      </c>
      <c r="E36" s="27">
        <v>382590</v>
      </c>
      <c r="F36" s="7">
        <f t="shared" si="0"/>
        <v>2.0055254194791479</v>
      </c>
      <c r="G36" s="8">
        <f t="shared" si="1"/>
        <v>1.9011995185179156</v>
      </c>
      <c r="H36" s="8">
        <f t="shared" si="2"/>
        <v>1.8387636997517587</v>
      </c>
      <c r="I36" s="32">
        <f t="shared" si="3"/>
        <v>1.8324350048106268</v>
      </c>
      <c r="J36" s="22">
        <f t="shared" si="4"/>
        <v>-0.10432590096123229</v>
      </c>
      <c r="K36" s="9">
        <f t="shared" si="5"/>
        <v>-6.2435818766156892E-2</v>
      </c>
      <c r="L36" s="9">
        <f t="shared" si="6"/>
        <v>-6.3286949411318627E-3</v>
      </c>
      <c r="M36" s="10">
        <f t="shared" si="7"/>
        <v>-0.17309041466852104</v>
      </c>
    </row>
    <row r="37" spans="1:13" x14ac:dyDescent="0.2">
      <c r="A37" s="4" t="s">
        <v>38</v>
      </c>
      <c r="B37" s="5">
        <v>36414</v>
      </c>
      <c r="C37" s="6">
        <v>47260</v>
      </c>
      <c r="D37" s="6">
        <v>60619</v>
      </c>
      <c r="E37" s="27">
        <v>68573</v>
      </c>
      <c r="F37" s="7">
        <f t="shared" si="0"/>
        <v>0.27467185184525872</v>
      </c>
      <c r="G37" s="8">
        <f t="shared" si="1"/>
        <v>0.29356542601834468</v>
      </c>
      <c r="H37" s="8">
        <f t="shared" si="2"/>
        <v>0.31786014405353141</v>
      </c>
      <c r="I37" s="32">
        <f t="shared" si="3"/>
        <v>0.32843400398567424</v>
      </c>
      <c r="J37" s="22">
        <f t="shared" si="4"/>
        <v>1.8893574173085959E-2</v>
      </c>
      <c r="K37" s="9">
        <f t="shared" si="5"/>
        <v>2.4294718035186735E-2</v>
      </c>
      <c r="L37" s="9">
        <f t="shared" si="6"/>
        <v>1.0573859932142826E-2</v>
      </c>
      <c r="M37" s="10">
        <f t="shared" si="7"/>
        <v>5.376215214041552E-2</v>
      </c>
    </row>
    <row r="38" spans="1:13" x14ac:dyDescent="0.2">
      <c r="A38" s="4" t="s">
        <v>39</v>
      </c>
      <c r="B38" s="5">
        <v>175093</v>
      </c>
      <c r="C38" s="6">
        <v>190365</v>
      </c>
      <c r="D38" s="6">
        <v>206086</v>
      </c>
      <c r="E38" s="27">
        <v>227943</v>
      </c>
      <c r="F38" s="7">
        <f t="shared" si="0"/>
        <v>1.3207315470737047</v>
      </c>
      <c r="G38" s="8">
        <f t="shared" si="1"/>
        <v>1.1824922201435077</v>
      </c>
      <c r="H38" s="8">
        <f t="shared" si="2"/>
        <v>1.080626959326549</v>
      </c>
      <c r="I38" s="32">
        <f t="shared" si="3"/>
        <v>1.09174503332954</v>
      </c>
      <c r="J38" s="22">
        <f t="shared" si="4"/>
        <v>-0.13823932693019692</v>
      </c>
      <c r="K38" s="9">
        <f t="shared" si="5"/>
        <v>-0.10186526081695879</v>
      </c>
      <c r="L38" s="9">
        <f t="shared" si="6"/>
        <v>1.111807400299103E-2</v>
      </c>
      <c r="M38" s="10">
        <f t="shared" si="7"/>
        <v>-0.22898651374416468</v>
      </c>
    </row>
    <row r="39" spans="1:13" x14ac:dyDescent="0.2">
      <c r="A39" s="4" t="s">
        <v>40</v>
      </c>
      <c r="B39" s="5">
        <v>9305</v>
      </c>
      <c r="C39" s="6">
        <v>10516</v>
      </c>
      <c r="D39" s="6">
        <v>12197</v>
      </c>
      <c r="E39" s="27">
        <v>10478</v>
      </c>
      <c r="F39" s="7">
        <f t="shared" si="0"/>
        <v>7.0187883270723686E-2</v>
      </c>
      <c r="G39" s="8">
        <f t="shared" si="1"/>
        <v>6.5322344900738724E-2</v>
      </c>
      <c r="H39" s="8">
        <f t="shared" si="2"/>
        <v>6.3955858345088545E-2</v>
      </c>
      <c r="I39" s="32">
        <f t="shared" si="3"/>
        <v>5.018493421261859E-2</v>
      </c>
      <c r="J39" s="22">
        <f t="shared" si="4"/>
        <v>-4.8655383699849619E-3</v>
      </c>
      <c r="K39" s="9">
        <f t="shared" si="5"/>
        <v>-1.3664865556501787E-3</v>
      </c>
      <c r="L39" s="9">
        <f t="shared" si="6"/>
        <v>-1.3770924132469956E-2</v>
      </c>
      <c r="M39" s="10">
        <f t="shared" si="7"/>
        <v>-2.0002949058105096E-2</v>
      </c>
    </row>
    <row r="40" spans="1:13" x14ac:dyDescent="0.2">
      <c r="A40" s="4" t="s">
        <v>41</v>
      </c>
      <c r="B40" s="5">
        <v>7196</v>
      </c>
      <c r="C40" s="6">
        <v>7993</v>
      </c>
      <c r="D40" s="6">
        <v>8861</v>
      </c>
      <c r="E40" s="27">
        <v>8030</v>
      </c>
      <c r="F40" s="7">
        <f t="shared" si="0"/>
        <v>5.4279635466537093E-2</v>
      </c>
      <c r="G40" s="8">
        <f t="shared" si="1"/>
        <v>4.9650199961164383E-2</v>
      </c>
      <c r="H40" s="8">
        <f t="shared" si="2"/>
        <v>4.6463299237175508E-2</v>
      </c>
      <c r="I40" s="32">
        <f t="shared" si="3"/>
        <v>3.8460108964241964E-2</v>
      </c>
      <c r="J40" s="22">
        <f t="shared" si="4"/>
        <v>-4.6294355053727101E-3</v>
      </c>
      <c r="K40" s="9">
        <f t="shared" si="5"/>
        <v>-3.1869007239888753E-3</v>
      </c>
      <c r="L40" s="9">
        <f t="shared" si="6"/>
        <v>-8.0031902729335441E-3</v>
      </c>
      <c r="M40" s="10">
        <f t="shared" si="7"/>
        <v>-1.581952650229513E-2</v>
      </c>
    </row>
    <row r="41" spans="1:13" x14ac:dyDescent="0.2">
      <c r="A41" s="4" t="s">
        <v>42</v>
      </c>
      <c r="B41" s="5">
        <v>38345</v>
      </c>
      <c r="C41" s="6">
        <v>48498</v>
      </c>
      <c r="D41" s="6">
        <v>59916</v>
      </c>
      <c r="E41" s="27">
        <v>60992</v>
      </c>
      <c r="F41" s="7">
        <f t="shared" si="0"/>
        <v>0.2892374405175604</v>
      </c>
      <c r="G41" s="8">
        <f t="shared" si="1"/>
        <v>0.30125552329745409</v>
      </c>
      <c r="H41" s="8">
        <f t="shared" si="2"/>
        <v>0.31417391232305691</v>
      </c>
      <c r="I41" s="32">
        <f t="shared" si="3"/>
        <v>0.2921244042275275</v>
      </c>
      <c r="J41" s="22">
        <f t="shared" si="4"/>
        <v>1.2018082779893691E-2</v>
      </c>
      <c r="K41" s="9">
        <f t="shared" si="5"/>
        <v>1.2918389025602828E-2</v>
      </c>
      <c r="L41" s="9">
        <f t="shared" si="6"/>
        <v>-2.2049508095529413E-2</v>
      </c>
      <c r="M41" s="10">
        <f t="shared" si="7"/>
        <v>2.8869637099671053E-3</v>
      </c>
    </row>
    <row r="42" spans="1:13" x14ac:dyDescent="0.2">
      <c r="A42" s="4" t="s">
        <v>43</v>
      </c>
      <c r="B42" s="5">
        <v>15384</v>
      </c>
      <c r="C42" s="6">
        <v>18974</v>
      </c>
      <c r="D42" s="6">
        <v>21362</v>
      </c>
      <c r="E42" s="27">
        <v>20451</v>
      </c>
      <c r="F42" s="7">
        <f t="shared" si="0"/>
        <v>0.11604195553324161</v>
      </c>
      <c r="G42" s="8">
        <f t="shared" si="1"/>
        <v>0.11786099012425034</v>
      </c>
      <c r="H42" s="8">
        <f t="shared" si="2"/>
        <v>0.11201320373598275</v>
      </c>
      <c r="I42" s="32">
        <f t="shared" si="3"/>
        <v>9.795114426247975E-2</v>
      </c>
      <c r="J42" s="22">
        <f t="shared" si="4"/>
        <v>1.8190345910087391E-3</v>
      </c>
      <c r="K42" s="9">
        <f t="shared" si="5"/>
        <v>-5.8477863882675923E-3</v>
      </c>
      <c r="L42" s="9">
        <f t="shared" si="6"/>
        <v>-1.4062059473503002E-2</v>
      </c>
      <c r="M42" s="10">
        <f t="shared" si="7"/>
        <v>-1.8090811270761856E-2</v>
      </c>
    </row>
    <row r="43" spans="1:13" x14ac:dyDescent="0.2">
      <c r="A43" s="4" t="s">
        <v>44</v>
      </c>
      <c r="B43" s="5">
        <v>347420</v>
      </c>
      <c r="C43" s="6">
        <v>421048</v>
      </c>
      <c r="D43" s="6">
        <v>488406</v>
      </c>
      <c r="E43" s="27">
        <v>541299</v>
      </c>
      <c r="F43" s="7">
        <f t="shared" si="0"/>
        <v>2.620599076401378</v>
      </c>
      <c r="G43" s="8">
        <f t="shared" si="1"/>
        <v>2.6154281738081249</v>
      </c>
      <c r="H43" s="8">
        <f t="shared" si="2"/>
        <v>2.560992453135305</v>
      </c>
      <c r="I43" s="32">
        <f t="shared" si="3"/>
        <v>2.5925801397553188</v>
      </c>
      <c r="J43" s="22">
        <f t="shared" si="4"/>
        <v>-5.1709025932531461E-3</v>
      </c>
      <c r="K43" s="9">
        <f t="shared" si="5"/>
        <v>-5.4435720672819876E-2</v>
      </c>
      <c r="L43" s="9">
        <f t="shared" si="6"/>
        <v>3.1587686620013766E-2</v>
      </c>
      <c r="M43" s="10">
        <f t="shared" si="7"/>
        <v>-2.8018936646059256E-2</v>
      </c>
    </row>
    <row r="44" spans="1:13" x14ac:dyDescent="0.2">
      <c r="A44" s="4" t="s">
        <v>45</v>
      </c>
      <c r="B44" s="5">
        <v>55516</v>
      </c>
      <c r="C44" s="6">
        <v>57370</v>
      </c>
      <c r="D44" s="6">
        <v>54691</v>
      </c>
      <c r="E44" s="27">
        <v>48622</v>
      </c>
      <c r="F44" s="7">
        <f t="shared" si="0"/>
        <v>0.41875878857146653</v>
      </c>
      <c r="G44" s="8">
        <f t="shared" si="1"/>
        <v>0.35636581656099098</v>
      </c>
      <c r="H44" s="8">
        <f t="shared" si="2"/>
        <v>0.28677624405601687</v>
      </c>
      <c r="I44" s="32">
        <f t="shared" si="3"/>
        <v>0.23287763612196422</v>
      </c>
      <c r="J44" s="22">
        <f t="shared" si="4"/>
        <v>-6.2392972010475556E-2</v>
      </c>
      <c r="K44" s="9">
        <f t="shared" si="5"/>
        <v>-6.9589572504974107E-2</v>
      </c>
      <c r="L44" s="9">
        <f t="shared" si="6"/>
        <v>-5.3898607934052656E-2</v>
      </c>
      <c r="M44" s="10">
        <f t="shared" si="7"/>
        <v>-0.18588115244950232</v>
      </c>
    </row>
    <row r="45" spans="1:13" x14ac:dyDescent="0.2">
      <c r="A45" s="4" t="s">
        <v>46</v>
      </c>
      <c r="B45" s="5">
        <v>67822</v>
      </c>
      <c r="C45" s="6">
        <v>91025</v>
      </c>
      <c r="D45" s="6">
        <v>114678</v>
      </c>
      <c r="E45" s="27">
        <v>133568</v>
      </c>
      <c r="F45" s="7">
        <f t="shared" si="0"/>
        <v>0.51158330136346286</v>
      </c>
      <c r="G45" s="8">
        <f t="shared" si="1"/>
        <v>0.56542092474227301</v>
      </c>
      <c r="H45" s="8">
        <f t="shared" si="2"/>
        <v>0.60132245005313312</v>
      </c>
      <c r="I45" s="32">
        <f t="shared" si="3"/>
        <v>0.63973098806175221</v>
      </c>
      <c r="J45" s="22">
        <f t="shared" si="4"/>
        <v>5.3837623378810151E-2</v>
      </c>
      <c r="K45" s="9">
        <f t="shared" si="5"/>
        <v>3.5901525310860105E-2</v>
      </c>
      <c r="L45" s="9">
        <f t="shared" si="6"/>
        <v>3.8408538008619098E-2</v>
      </c>
      <c r="M45" s="10">
        <f t="shared" si="7"/>
        <v>0.12814768669828935</v>
      </c>
    </row>
    <row r="46" spans="1:13" x14ac:dyDescent="0.2">
      <c r="A46" s="4" t="s">
        <v>47</v>
      </c>
      <c r="B46" s="5">
        <v>46942</v>
      </c>
      <c r="C46" s="6">
        <v>54033</v>
      </c>
      <c r="D46" s="6">
        <v>59036</v>
      </c>
      <c r="E46" s="27">
        <v>62089</v>
      </c>
      <c r="F46" s="7">
        <f t="shared" si="0"/>
        <v>0.35408485937606782</v>
      </c>
      <c r="G46" s="8">
        <f t="shared" si="1"/>
        <v>0.33563733948474855</v>
      </c>
      <c r="H46" s="8">
        <f t="shared" si="2"/>
        <v>0.30955956819387126</v>
      </c>
      <c r="I46" s="32">
        <f t="shared" si="3"/>
        <v>0.29737854364642829</v>
      </c>
      <c r="J46" s="22">
        <f t="shared" si="4"/>
        <v>-1.8447519891319264E-2</v>
      </c>
      <c r="K46" s="9">
        <f t="shared" si="5"/>
        <v>-2.6077771290877294E-2</v>
      </c>
      <c r="L46" s="9">
        <f t="shared" si="6"/>
        <v>-1.2181024547442965E-2</v>
      </c>
      <c r="M46" s="10">
        <f t="shared" si="7"/>
        <v>-5.6706315729639523E-2</v>
      </c>
    </row>
    <row r="47" spans="1:13" x14ac:dyDescent="0.2">
      <c r="A47" s="4" t="s">
        <v>48</v>
      </c>
      <c r="B47" s="5">
        <v>69285</v>
      </c>
      <c r="C47" s="6">
        <v>89173</v>
      </c>
      <c r="D47" s="6">
        <v>106740</v>
      </c>
      <c r="E47" s="27">
        <v>116281</v>
      </c>
      <c r="F47" s="7">
        <f t="shared" si="0"/>
        <v>0.52261875254294365</v>
      </c>
      <c r="G47" s="8">
        <f t="shared" si="1"/>
        <v>0.55391683737481689</v>
      </c>
      <c r="H47" s="8">
        <f t="shared" si="2"/>
        <v>0.55969896857872847</v>
      </c>
      <c r="I47" s="32">
        <f t="shared" si="3"/>
        <v>0.55693398885068734</v>
      </c>
      <c r="J47" s="22">
        <f t="shared" si="4"/>
        <v>3.1298084831873241E-2</v>
      </c>
      <c r="K47" s="9">
        <f t="shared" si="5"/>
        <v>5.782131203911578E-3</v>
      </c>
      <c r="L47" s="9">
        <f t="shared" si="6"/>
        <v>-2.7649797280411281E-3</v>
      </c>
      <c r="M47" s="10">
        <f t="shared" si="7"/>
        <v>3.4315236307743691E-2</v>
      </c>
    </row>
    <row r="48" spans="1:13" x14ac:dyDescent="0.2">
      <c r="A48" s="4" t="s">
        <v>49</v>
      </c>
      <c r="B48" s="5">
        <v>22523</v>
      </c>
      <c r="C48" s="6">
        <v>22601</v>
      </c>
      <c r="D48" s="6">
        <v>24669</v>
      </c>
      <c r="E48" s="27">
        <v>21552</v>
      </c>
      <c r="F48" s="7">
        <f t="shared" si="0"/>
        <v>0.16989163835642229</v>
      </c>
      <c r="G48" s="8">
        <f t="shared" si="1"/>
        <v>0.14039086317055877</v>
      </c>
      <c r="H48" s="8">
        <f t="shared" si="2"/>
        <v>0.12935369923054763</v>
      </c>
      <c r="I48" s="32">
        <f t="shared" si="3"/>
        <v>0.10322444189257071</v>
      </c>
      <c r="J48" s="22">
        <f t="shared" si="4"/>
        <v>-2.9500775185863526E-2</v>
      </c>
      <c r="K48" s="9">
        <f t="shared" si="5"/>
        <v>-1.1037163940011141E-2</v>
      </c>
      <c r="L48" s="9">
        <f t="shared" si="6"/>
        <v>-2.6129257337976913E-2</v>
      </c>
      <c r="M48" s="10">
        <f t="shared" si="7"/>
        <v>-6.666719646385158E-2</v>
      </c>
    </row>
    <row r="49" spans="1:13" x14ac:dyDescent="0.2">
      <c r="A49" s="4" t="s">
        <v>50</v>
      </c>
      <c r="B49" s="5">
        <v>22856</v>
      </c>
      <c r="C49" s="6">
        <v>33646</v>
      </c>
      <c r="D49" s="6">
        <v>46952</v>
      </c>
      <c r="E49" s="27">
        <v>52082</v>
      </c>
      <c r="F49" s="7">
        <f t="shared" si="0"/>
        <v>0.17240346695708333</v>
      </c>
      <c r="G49" s="8">
        <f t="shared" si="1"/>
        <v>0.20899920278910758</v>
      </c>
      <c r="H49" s="8">
        <f t="shared" si="2"/>
        <v>0.24619623358355314</v>
      </c>
      <c r="I49" s="32">
        <f t="shared" si="3"/>
        <v>0.24944948880145079</v>
      </c>
      <c r="J49" s="22">
        <f t="shared" si="4"/>
        <v>3.6595735832024245E-2</v>
      </c>
      <c r="K49" s="9">
        <f t="shared" si="5"/>
        <v>3.7197030794445557E-2</v>
      </c>
      <c r="L49" s="9">
        <f t="shared" si="6"/>
        <v>3.2532552178976548E-3</v>
      </c>
      <c r="M49" s="10">
        <f t="shared" si="7"/>
        <v>7.7046021844367457E-2</v>
      </c>
    </row>
    <row r="50" spans="1:13" x14ac:dyDescent="0.2">
      <c r="A50" s="4" t="s">
        <v>51</v>
      </c>
      <c r="B50" s="5">
        <v>5411</v>
      </c>
      <c r="C50" s="6">
        <v>5826</v>
      </c>
      <c r="D50" s="6">
        <v>5810</v>
      </c>
      <c r="E50" s="27">
        <v>4589</v>
      </c>
      <c r="F50" s="7">
        <f t="shared" si="0"/>
        <v>4.0815329003534212E-2</v>
      </c>
      <c r="G50" s="8">
        <f t="shared" si="1"/>
        <v>3.6189423867602113E-2</v>
      </c>
      <c r="H50" s="8">
        <f t="shared" si="2"/>
        <v>3.0465158398373736E-2</v>
      </c>
      <c r="I50" s="32">
        <f t="shared" si="3"/>
        <v>2.197925778790864E-2</v>
      </c>
      <c r="J50" s="22">
        <f t="shared" si="4"/>
        <v>-4.6259051359320985E-3</v>
      </c>
      <c r="K50" s="9">
        <f t="shared" si="5"/>
        <v>-5.7242654692283776E-3</v>
      </c>
      <c r="L50" s="9">
        <f t="shared" si="6"/>
        <v>-8.4859006104650962E-3</v>
      </c>
      <c r="M50" s="10">
        <f t="shared" si="7"/>
        <v>-1.8836071215625572E-2</v>
      </c>
    </row>
    <row r="51" spans="1:13" x14ac:dyDescent="0.2">
      <c r="A51" s="4" t="s">
        <v>52</v>
      </c>
      <c r="B51" s="5">
        <v>92931</v>
      </c>
      <c r="C51" s="6">
        <v>122660</v>
      </c>
      <c r="D51" s="6">
        <v>159437</v>
      </c>
      <c r="E51" s="27">
        <v>186693</v>
      </c>
      <c r="F51" s="7">
        <f t="shared" si="0"/>
        <v>0.70098121227637</v>
      </c>
      <c r="G51" s="8">
        <f t="shared" si="1"/>
        <v>0.76192837823550896</v>
      </c>
      <c r="H51" s="8">
        <f t="shared" si="2"/>
        <v>0.83601952832384052</v>
      </c>
      <c r="I51" s="32">
        <f t="shared" si="3"/>
        <v>0.89417598043103674</v>
      </c>
      <c r="J51" s="22">
        <f t="shared" si="4"/>
        <v>6.094716595913896E-2</v>
      </c>
      <c r="K51" s="9">
        <f t="shared" si="5"/>
        <v>7.4091150088331559E-2</v>
      </c>
      <c r="L51" s="9">
        <f t="shared" si="6"/>
        <v>5.8156452107196221E-2</v>
      </c>
      <c r="M51" s="10">
        <f t="shared" si="7"/>
        <v>0.19319476815466674</v>
      </c>
    </row>
    <row r="52" spans="1:13" x14ac:dyDescent="0.2">
      <c r="A52" s="4" t="s">
        <v>53</v>
      </c>
      <c r="B52" s="5">
        <v>26846</v>
      </c>
      <c r="C52" s="6">
        <v>33121</v>
      </c>
      <c r="D52" s="6">
        <v>40271</v>
      </c>
      <c r="E52" s="27">
        <v>43109</v>
      </c>
      <c r="F52" s="7">
        <f t="shared" si="0"/>
        <v>0.20250015199203095</v>
      </c>
      <c r="G52" s="8">
        <f t="shared" si="1"/>
        <v>0.20573805491226393</v>
      </c>
      <c r="H52" s="8">
        <f t="shared" si="2"/>
        <v>0.21116392321186037</v>
      </c>
      <c r="I52" s="32">
        <f t="shared" si="3"/>
        <v>0.20647283154912913</v>
      </c>
      <c r="J52" s="22">
        <f t="shared" si="4"/>
        <v>3.2379029202329879E-3</v>
      </c>
      <c r="K52" s="9">
        <f t="shared" si="5"/>
        <v>5.4258682995964314E-3</v>
      </c>
      <c r="L52" s="9">
        <f t="shared" si="6"/>
        <v>-4.6910916627312393E-3</v>
      </c>
      <c r="M52" s="10">
        <f t="shared" si="7"/>
        <v>3.9726795570981799E-3</v>
      </c>
    </row>
    <row r="53" spans="1:13" x14ac:dyDescent="0.2">
      <c r="A53" s="4" t="s">
        <v>54</v>
      </c>
      <c r="B53" s="5">
        <v>81306</v>
      </c>
      <c r="C53" s="6">
        <v>121965</v>
      </c>
      <c r="D53" s="6">
        <v>168878</v>
      </c>
      <c r="E53" s="27">
        <v>215999</v>
      </c>
      <c r="F53" s="7">
        <f t="shared" si="0"/>
        <v>0.61329350211815792</v>
      </c>
      <c r="G53" s="8">
        <f t="shared" si="1"/>
        <v>0.75761123961759214</v>
      </c>
      <c r="H53" s="8">
        <f t="shared" si="2"/>
        <v>0.88552409982797931</v>
      </c>
      <c r="I53" s="32">
        <f t="shared" si="3"/>
        <v>1.0345386147157285</v>
      </c>
      <c r="J53" s="22">
        <f t="shared" si="4"/>
        <v>0.14431773749943422</v>
      </c>
      <c r="K53" s="9">
        <f t="shared" si="5"/>
        <v>0.12791286021038717</v>
      </c>
      <c r="L53" s="9">
        <f t="shared" si="6"/>
        <v>0.14901451488774919</v>
      </c>
      <c r="M53" s="10">
        <f t="shared" si="7"/>
        <v>0.42124511259757058</v>
      </c>
    </row>
    <row r="54" spans="1:13" x14ac:dyDescent="0.2">
      <c r="A54" s="4" t="s">
        <v>55</v>
      </c>
      <c r="B54" s="5">
        <v>9414</v>
      </c>
      <c r="C54" s="6">
        <v>10381</v>
      </c>
      <c r="D54" s="6">
        <v>10153</v>
      </c>
      <c r="E54" s="27">
        <v>9172</v>
      </c>
      <c r="F54" s="7">
        <f t="shared" si="0"/>
        <v>7.1010073413282401E-2</v>
      </c>
      <c r="G54" s="8">
        <f t="shared" si="1"/>
        <v>6.4483764018121795E-2</v>
      </c>
      <c r="H54" s="8">
        <f t="shared" si="2"/>
        <v>5.3237995390479957E-2</v>
      </c>
      <c r="I54" s="32">
        <f t="shared" si="3"/>
        <v>4.3929778259032042E-2</v>
      </c>
      <c r="J54" s="22">
        <f t="shared" si="4"/>
        <v>-6.5263093951606066E-3</v>
      </c>
      <c r="K54" s="9">
        <f t="shared" si="5"/>
        <v>-1.1245768627641838E-2</v>
      </c>
      <c r="L54" s="9">
        <f t="shared" si="6"/>
        <v>-9.3082171314479156E-3</v>
      </c>
      <c r="M54" s="10">
        <f t="shared" si="7"/>
        <v>-2.708029515425036E-2</v>
      </c>
    </row>
    <row r="55" spans="1:13" x14ac:dyDescent="0.2">
      <c r="A55" s="4" t="s">
        <v>56</v>
      </c>
      <c r="B55" s="5">
        <v>41374</v>
      </c>
      <c r="C55" s="6">
        <v>49040</v>
      </c>
      <c r="D55" s="6">
        <v>57866</v>
      </c>
      <c r="E55" s="27">
        <v>63285</v>
      </c>
      <c r="F55" s="7">
        <f t="shared" si="0"/>
        <v>0.31208527484609583</v>
      </c>
      <c r="G55" s="8">
        <f t="shared" si="1"/>
        <v>0.30462227024840505</v>
      </c>
      <c r="H55" s="8">
        <f t="shared" si="2"/>
        <v>0.30342458793120392</v>
      </c>
      <c r="I55" s="32">
        <f t="shared" si="3"/>
        <v>0.3031068487922855</v>
      </c>
      <c r="J55" s="22">
        <f t="shared" si="4"/>
        <v>-7.4630045976907811E-3</v>
      </c>
      <c r="K55" s="9">
        <f t="shared" si="5"/>
        <v>-1.1976823172011319E-3</v>
      </c>
      <c r="L55" s="9">
        <f t="shared" si="6"/>
        <v>-3.1773913891841588E-4</v>
      </c>
      <c r="M55" s="10">
        <f t="shared" si="7"/>
        <v>-8.9784260538103289E-3</v>
      </c>
    </row>
    <row r="56" spans="1:13" x14ac:dyDescent="0.2">
      <c r="A56" s="4" t="s">
        <v>57</v>
      </c>
      <c r="B56" s="5">
        <v>57274</v>
      </c>
      <c r="C56" s="6">
        <v>59648</v>
      </c>
      <c r="D56" s="6">
        <v>59495</v>
      </c>
      <c r="E56" s="27">
        <v>55122</v>
      </c>
      <c r="F56" s="7">
        <f t="shared" si="0"/>
        <v>0.43201943325603742</v>
      </c>
      <c r="G56" s="8">
        <f t="shared" si="1"/>
        <v>0.37051609249137163</v>
      </c>
      <c r="H56" s="8">
        <f t="shared" si="2"/>
        <v>0.31196636814307149</v>
      </c>
      <c r="I56" s="32">
        <f t="shared" si="3"/>
        <v>0.26400972930597078</v>
      </c>
      <c r="J56" s="22">
        <f t="shared" si="4"/>
        <v>-6.1503340764665793E-2</v>
      </c>
      <c r="K56" s="9">
        <f t="shared" si="5"/>
        <v>-5.8549724348300136E-2</v>
      </c>
      <c r="L56" s="9">
        <f t="shared" si="6"/>
        <v>-4.7956638837100718E-2</v>
      </c>
      <c r="M56" s="10">
        <f t="shared" si="7"/>
        <v>-0.16800970395006665</v>
      </c>
    </row>
    <row r="57" spans="1:13" x14ac:dyDescent="0.2">
      <c r="A57" s="4" t="s">
        <v>58</v>
      </c>
      <c r="B57" s="5">
        <v>50319</v>
      </c>
      <c r="C57" s="6">
        <v>63780</v>
      </c>
      <c r="D57" s="6">
        <v>78265</v>
      </c>
      <c r="E57" s="27">
        <v>86810</v>
      </c>
      <c r="F57" s="7">
        <f t="shared" si="0"/>
        <v>0.37955766773772648</v>
      </c>
      <c r="G57" s="8">
        <f t="shared" si="1"/>
        <v>0.39618287920969153</v>
      </c>
      <c r="H57" s="8">
        <f t="shared" si="2"/>
        <v>0.41038823098945276</v>
      </c>
      <c r="I57" s="32">
        <f t="shared" si="3"/>
        <v>0.41578107835440159</v>
      </c>
      <c r="J57" s="22">
        <f t="shared" si="4"/>
        <v>1.6625211471965051E-2</v>
      </c>
      <c r="K57" s="9">
        <f t="shared" si="5"/>
        <v>1.4205351779761233E-2</v>
      </c>
      <c r="L57" s="9">
        <f t="shared" si="6"/>
        <v>5.3928473649488273E-3</v>
      </c>
      <c r="M57" s="10">
        <f t="shared" si="7"/>
        <v>3.6223410616675111E-2</v>
      </c>
    </row>
    <row r="58" spans="1:13" x14ac:dyDescent="0.2">
      <c r="A58" s="4" t="s">
        <v>59</v>
      </c>
      <c r="B58" s="5">
        <v>23499</v>
      </c>
      <c r="C58" s="6">
        <v>29811</v>
      </c>
      <c r="D58" s="6">
        <v>33922</v>
      </c>
      <c r="E58" s="27">
        <v>37014</v>
      </c>
      <c r="F58" s="7">
        <f t="shared" si="0"/>
        <v>0.17725363449529671</v>
      </c>
      <c r="G58" s="8">
        <f t="shared" si="1"/>
        <v>0.1851772940125449</v>
      </c>
      <c r="H58" s="8">
        <f t="shared" si="2"/>
        <v>0.1778724790343604</v>
      </c>
      <c r="I58" s="32">
        <f t="shared" si="3"/>
        <v>0.17728050724812602</v>
      </c>
      <c r="J58" s="22">
        <f t="shared" si="4"/>
        <v>7.9236595172481883E-3</v>
      </c>
      <c r="K58" s="9">
        <f t="shared" si="5"/>
        <v>-7.3048149781844984E-3</v>
      </c>
      <c r="L58" s="9">
        <f t="shared" si="6"/>
        <v>-5.9197178623437985E-4</v>
      </c>
      <c r="M58" s="10">
        <f t="shared" si="7"/>
        <v>2.6872752829310009E-5</v>
      </c>
    </row>
    <row r="59" spans="1:13" x14ac:dyDescent="0.2">
      <c r="A59" s="4" t="s">
        <v>60</v>
      </c>
      <c r="B59" s="5">
        <v>16953</v>
      </c>
      <c r="C59" s="6">
        <v>19635</v>
      </c>
      <c r="D59" s="6">
        <v>20764</v>
      </c>
      <c r="E59" s="27">
        <v>21193</v>
      </c>
      <c r="F59" s="7">
        <f t="shared" si="0"/>
        <v>0.12787696776878868</v>
      </c>
      <c r="G59" s="8">
        <f t="shared" si="1"/>
        <v>0.12196693059395254</v>
      </c>
      <c r="H59" s="8">
        <f t="shared" si="2"/>
        <v>0.10887754715728611</v>
      </c>
      <c r="I59" s="32">
        <f t="shared" si="3"/>
        <v>0.10150499243825403</v>
      </c>
      <c r="J59" s="22">
        <f t="shared" si="4"/>
        <v>-5.9100371748361386E-3</v>
      </c>
      <c r="K59" s="9">
        <f t="shared" si="5"/>
        <v>-1.3089383436666435E-2</v>
      </c>
      <c r="L59" s="9">
        <f t="shared" si="6"/>
        <v>-7.3725547190320734E-3</v>
      </c>
      <c r="M59" s="10">
        <f t="shared" si="7"/>
        <v>-2.6371975330534647E-2</v>
      </c>
    </row>
    <row r="60" spans="1:13" x14ac:dyDescent="0.2">
      <c r="A60" s="4" t="s">
        <v>61</v>
      </c>
      <c r="B60" s="5">
        <v>25078</v>
      </c>
      <c r="C60" s="6">
        <v>25593</v>
      </c>
      <c r="D60" s="6">
        <v>24505</v>
      </c>
      <c r="E60" s="27">
        <v>22031</v>
      </c>
      <c r="F60" s="7">
        <f t="shared" si="0"/>
        <v>0.18916407701915192</v>
      </c>
      <c r="G60" s="8">
        <f t="shared" si="1"/>
        <v>0.15897630021344678</v>
      </c>
      <c r="H60" s="8">
        <f t="shared" si="2"/>
        <v>0.12849375327919937</v>
      </c>
      <c r="I60" s="32">
        <f t="shared" si="3"/>
        <v>0.10551863768259212</v>
      </c>
      <c r="J60" s="22">
        <f t="shared" si="4"/>
        <v>-3.0187776805705141E-2</v>
      </c>
      <c r="K60" s="9">
        <f t="shared" si="5"/>
        <v>-3.0482546934247401E-2</v>
      </c>
      <c r="L60" s="9">
        <f t="shared" si="6"/>
        <v>-2.2975115596607254E-2</v>
      </c>
      <c r="M60" s="10">
        <f t="shared" si="7"/>
        <v>-8.3645439336559796E-2</v>
      </c>
    </row>
    <row r="61" spans="1:13" x14ac:dyDescent="0.2">
      <c r="A61" s="4" t="s">
        <v>62</v>
      </c>
      <c r="B61" s="5">
        <v>35681</v>
      </c>
      <c r="C61" s="6">
        <v>42151</v>
      </c>
      <c r="D61" s="6">
        <v>44996</v>
      </c>
      <c r="E61" s="27">
        <v>44578</v>
      </c>
      <c r="F61" s="7">
        <f t="shared" si="0"/>
        <v>0.26914281171227211</v>
      </c>
      <c r="G61" s="8">
        <f t="shared" si="1"/>
        <v>0.26182979839397474</v>
      </c>
      <c r="H61" s="8">
        <f t="shared" si="2"/>
        <v>0.2359398050418631</v>
      </c>
      <c r="I61" s="32">
        <f t="shared" si="3"/>
        <v>0.21350868460871461</v>
      </c>
      <c r="J61" s="22">
        <f t="shared" si="4"/>
        <v>-7.3130133182973678E-3</v>
      </c>
      <c r="K61" s="9">
        <f t="shared" si="5"/>
        <v>-2.5889993352111645E-2</v>
      </c>
      <c r="L61" s="9">
        <f t="shared" si="6"/>
        <v>-2.2431120433148488E-2</v>
      </c>
      <c r="M61" s="10">
        <f t="shared" si="7"/>
        <v>-5.5634127103557501E-2</v>
      </c>
    </row>
    <row r="62" spans="1:13" x14ac:dyDescent="0.2">
      <c r="A62" s="4" t="s">
        <v>63</v>
      </c>
      <c r="B62" s="5">
        <v>511433</v>
      </c>
      <c r="C62" s="6">
        <v>695454</v>
      </c>
      <c r="D62" s="6">
        <v>919628</v>
      </c>
      <c r="E62" s="27">
        <v>1115482</v>
      </c>
      <c r="F62" s="7">
        <f t="shared" si="0"/>
        <v>3.8577538640296645</v>
      </c>
      <c r="G62" s="8">
        <f t="shared" si="1"/>
        <v>4.3199587343665229</v>
      </c>
      <c r="H62" s="8">
        <f t="shared" si="2"/>
        <v>4.8221364350395257</v>
      </c>
      <c r="I62" s="32">
        <f t="shared" si="3"/>
        <v>5.3426599337049261</v>
      </c>
      <c r="J62" s="22">
        <f t="shared" si="4"/>
        <v>0.46220487033685842</v>
      </c>
      <c r="K62" s="9">
        <f t="shared" si="5"/>
        <v>0.50217770067300282</v>
      </c>
      <c r="L62" s="9">
        <f t="shared" si="6"/>
        <v>0.52052349866540037</v>
      </c>
      <c r="M62" s="10">
        <f t="shared" si="7"/>
        <v>1.4849060696752616</v>
      </c>
    </row>
    <row r="63" spans="1:13" x14ac:dyDescent="0.2">
      <c r="A63" s="4" t="s">
        <v>64</v>
      </c>
      <c r="B63" s="5">
        <v>14433</v>
      </c>
      <c r="C63" s="6">
        <v>15687</v>
      </c>
      <c r="D63" s="6">
        <v>15579</v>
      </c>
      <c r="E63" s="27">
        <v>14903</v>
      </c>
      <c r="F63" s="7">
        <f t="shared" si="0"/>
        <v>0.10886853511513755</v>
      </c>
      <c r="G63" s="8">
        <f t="shared" si="1"/>
        <v>9.7443098560088287E-2</v>
      </c>
      <c r="H63" s="8">
        <f t="shared" si="2"/>
        <v>8.1689621805209028E-2</v>
      </c>
      <c r="I63" s="32">
        <f t="shared" si="3"/>
        <v>7.1378705341730755E-2</v>
      </c>
      <c r="J63" s="22">
        <f t="shared" si="4"/>
        <v>-1.1425436555049268E-2</v>
      </c>
      <c r="K63" s="9">
        <f t="shared" si="5"/>
        <v>-1.5753476754879259E-2</v>
      </c>
      <c r="L63" s="9">
        <f t="shared" si="6"/>
        <v>-1.0310916463478273E-2</v>
      </c>
      <c r="M63" s="10">
        <f t="shared" si="7"/>
        <v>-3.7489829773406799E-2</v>
      </c>
    </row>
    <row r="64" spans="1:13" x14ac:dyDescent="0.2">
      <c r="A64" s="4" t="s">
        <v>65</v>
      </c>
      <c r="B64" s="5">
        <v>23346</v>
      </c>
      <c r="C64" s="6">
        <v>26822</v>
      </c>
      <c r="D64" s="6">
        <v>27798</v>
      </c>
      <c r="E64" s="27">
        <v>25751</v>
      </c>
      <c r="F64" s="7">
        <f t="shared" si="0"/>
        <v>0.17609955108418218</v>
      </c>
      <c r="G64" s="8">
        <f t="shared" si="1"/>
        <v>0.16661049210038173</v>
      </c>
      <c r="H64" s="8">
        <f t="shared" si="2"/>
        <v>0.14576083875352722</v>
      </c>
      <c r="I64" s="32">
        <f t="shared" si="3"/>
        <v>0.12333577408943895</v>
      </c>
      <c r="J64" s="22">
        <f t="shared" si="4"/>
        <v>-9.4890589838004524E-3</v>
      </c>
      <c r="K64" s="9">
        <f t="shared" si="5"/>
        <v>-2.0849653346854513E-2</v>
      </c>
      <c r="L64" s="9">
        <f t="shared" si="6"/>
        <v>-2.2425064664088265E-2</v>
      </c>
      <c r="M64" s="10">
        <f t="shared" si="7"/>
        <v>-5.2763776994743231E-2</v>
      </c>
    </row>
    <row r="65" spans="1:13" x14ac:dyDescent="0.2">
      <c r="A65" s="4" t="s">
        <v>66</v>
      </c>
      <c r="B65" s="5">
        <v>59013</v>
      </c>
      <c r="C65" s="6">
        <v>74769</v>
      </c>
      <c r="D65" s="6">
        <v>88247</v>
      </c>
      <c r="E65" s="27">
        <v>99727</v>
      </c>
      <c r="F65" s="7">
        <f t="shared" si="0"/>
        <v>0.44513676039282285</v>
      </c>
      <c r="G65" s="8">
        <f t="shared" si="1"/>
        <v>0.46444336305471035</v>
      </c>
      <c r="H65" s="8">
        <f t="shared" si="2"/>
        <v>0.46272957541846593</v>
      </c>
      <c r="I65" s="32">
        <f t="shared" si="3"/>
        <v>0.47764773184021897</v>
      </c>
      <c r="J65" s="22">
        <f t="shared" si="4"/>
        <v>1.9306602661887495E-2</v>
      </c>
      <c r="K65" s="9">
        <f t="shared" si="5"/>
        <v>-1.7137876362444127E-3</v>
      </c>
      <c r="L65" s="9">
        <f t="shared" si="6"/>
        <v>1.4918156421753037E-2</v>
      </c>
      <c r="M65" s="10">
        <f t="shared" si="7"/>
        <v>3.251097144739612E-2</v>
      </c>
    </row>
    <row r="66" spans="1:13" x14ac:dyDescent="0.2">
      <c r="A66" s="4" t="s">
        <v>67</v>
      </c>
      <c r="B66" s="5">
        <v>76677</v>
      </c>
      <c r="C66" s="6">
        <v>87420</v>
      </c>
      <c r="D66" s="6">
        <v>95840</v>
      </c>
      <c r="E66" s="27">
        <v>94970</v>
      </c>
      <c r="F66" s="7">
        <f t="shared" si="0"/>
        <v>0.57837682166032023</v>
      </c>
      <c r="G66" s="8">
        <f t="shared" si="1"/>
        <v>0.54302770932127997</v>
      </c>
      <c r="H66" s="8">
        <f t="shared" si="2"/>
        <v>0.50254402425131484</v>
      </c>
      <c r="I66" s="32">
        <f t="shared" si="3"/>
        <v>0.45486382918232371</v>
      </c>
      <c r="J66" s="22">
        <f t="shared" si="4"/>
        <v>-3.5349112339040256E-2</v>
      </c>
      <c r="K66" s="9">
        <f t="shared" si="5"/>
        <v>-4.0483685069965136E-2</v>
      </c>
      <c r="L66" s="9">
        <f t="shared" si="6"/>
        <v>-4.7680195068991127E-2</v>
      </c>
      <c r="M66" s="10">
        <f t="shared" si="7"/>
        <v>-0.12351299247799652</v>
      </c>
    </row>
    <row r="67" spans="1:13" x14ac:dyDescent="0.2">
      <c r="A67" s="4" t="s">
        <v>68</v>
      </c>
      <c r="B67" s="5">
        <v>120284</v>
      </c>
      <c r="C67" s="6">
        <v>160307</v>
      </c>
      <c r="D67" s="6">
        <v>202667</v>
      </c>
      <c r="E67" s="27">
        <v>225702</v>
      </c>
      <c r="F67" s="7">
        <f t="shared" si="0"/>
        <v>0.90730567988562361</v>
      </c>
      <c r="G67" s="8">
        <f t="shared" si="1"/>
        <v>0.995780633701286</v>
      </c>
      <c r="H67" s="8">
        <f t="shared" si="2"/>
        <v>1.0626991836700879</v>
      </c>
      <c r="I67" s="32">
        <f t="shared" si="3"/>
        <v>1.0810116455102541</v>
      </c>
      <c r="J67" s="22">
        <f t="shared" si="4"/>
        <v>8.8474953815662394E-2</v>
      </c>
      <c r="K67" s="9">
        <f t="shared" si="5"/>
        <v>6.6918549968801866E-2</v>
      </c>
      <c r="L67" s="9">
        <f t="shared" si="6"/>
        <v>1.8312461840166216E-2</v>
      </c>
      <c r="M67" s="10">
        <f t="shared" si="7"/>
        <v>0.17370596562463048</v>
      </c>
    </row>
    <row r="68" spans="1:13" x14ac:dyDescent="0.2">
      <c r="A68" s="4" t="s">
        <v>69</v>
      </c>
      <c r="B68" s="5">
        <v>20798</v>
      </c>
      <c r="C68" s="6">
        <v>22086</v>
      </c>
      <c r="D68" s="6">
        <v>22099</v>
      </c>
      <c r="E68" s="27">
        <v>17471</v>
      </c>
      <c r="F68" s="7">
        <f t="shared" ref="F68:F102" si="8">B68/(B$103/50)</f>
        <v>0.15687991362326825</v>
      </c>
      <c r="G68" s="8">
        <f t="shared" ref="G68:G102" si="9">C68/(C$103/50)</f>
        <v>0.1371918323961312</v>
      </c>
      <c r="H68" s="8">
        <f t="shared" ref="H68:H102" si="10">D68/(D$103/50)</f>
        <v>0.11587771694417577</v>
      </c>
      <c r="I68" s="32">
        <f t="shared" ref="I68:I102" si="11">E68/(E$103/50)</f>
        <v>8.3678276925812117E-2</v>
      </c>
      <c r="J68" s="22">
        <f t="shared" ref="J68:J102" si="12">G68-F68</f>
        <v>-1.9688081227137055E-2</v>
      </c>
      <c r="K68" s="9">
        <f t="shared" ref="K68:K102" si="13">H68-G68</f>
        <v>-2.1314115451955426E-2</v>
      </c>
      <c r="L68" s="9">
        <f t="shared" ref="L68:L102" si="14">I68-H68</f>
        <v>-3.2199440018363654E-2</v>
      </c>
      <c r="M68" s="10">
        <f t="shared" ref="M68:M102" si="15">I68-F68</f>
        <v>-7.3201636697456135E-2</v>
      </c>
    </row>
    <row r="69" spans="1:13" x14ac:dyDescent="0.2">
      <c r="A69" s="4" t="s">
        <v>70</v>
      </c>
      <c r="B69" s="5">
        <v>149838</v>
      </c>
      <c r="C69" s="6">
        <v>150355</v>
      </c>
      <c r="D69" s="6">
        <v>177772</v>
      </c>
      <c r="E69" s="27">
        <v>204576</v>
      </c>
      <c r="F69" s="7">
        <f t="shared" si="8"/>
        <v>1.1302323539514987</v>
      </c>
      <c r="G69" s="8">
        <f t="shared" si="9"/>
        <v>0.93396169337681356</v>
      </c>
      <c r="H69" s="8">
        <f t="shared" si="10"/>
        <v>0.93216043696999928</v>
      </c>
      <c r="I69" s="32">
        <f t="shared" si="11"/>
        <v>0.97982755310943515</v>
      </c>
      <c r="J69" s="22">
        <f t="shared" si="12"/>
        <v>-0.19627066057468512</v>
      </c>
      <c r="K69" s="9">
        <f t="shared" si="13"/>
        <v>-1.8012564068142778E-3</v>
      </c>
      <c r="L69" s="9">
        <f t="shared" si="14"/>
        <v>4.7667116139435861E-2</v>
      </c>
      <c r="M69" s="10">
        <f t="shared" si="15"/>
        <v>-0.15040480084206354</v>
      </c>
    </row>
    <row r="70" spans="1:13" x14ac:dyDescent="0.2">
      <c r="A70" s="4" t="s">
        <v>71</v>
      </c>
      <c r="B70" s="5">
        <v>93851</v>
      </c>
      <c r="C70" s="6">
        <v>118227</v>
      </c>
      <c r="D70" s="6">
        <v>133801</v>
      </c>
      <c r="E70" s="27">
        <v>148696</v>
      </c>
      <c r="F70" s="7">
        <f t="shared" si="8"/>
        <v>0.70792079880071879</v>
      </c>
      <c r="G70" s="8">
        <f t="shared" si="9"/>
        <v>0.73439186673446533</v>
      </c>
      <c r="H70" s="8">
        <f t="shared" si="10"/>
        <v>0.70159529412406274</v>
      </c>
      <c r="I70" s="32">
        <f t="shared" si="11"/>
        <v>0.71218734278292939</v>
      </c>
      <c r="J70" s="22">
        <f t="shared" si="12"/>
        <v>2.6471067933746539E-2</v>
      </c>
      <c r="K70" s="9">
        <f t="shared" si="13"/>
        <v>-3.2796572610402586E-2</v>
      </c>
      <c r="L70" s="9">
        <f t="shared" si="14"/>
        <v>1.0592048658866648E-2</v>
      </c>
      <c r="M70" s="10">
        <f t="shared" si="15"/>
        <v>4.2665439822106022E-3</v>
      </c>
    </row>
    <row r="71" spans="1:13" x14ac:dyDescent="0.2">
      <c r="A71" s="4" t="s">
        <v>72</v>
      </c>
      <c r="B71" s="5">
        <v>11372</v>
      </c>
      <c r="C71" s="6">
        <v>12934</v>
      </c>
      <c r="D71" s="6">
        <v>13144</v>
      </c>
      <c r="E71" s="27">
        <v>12276</v>
      </c>
      <c r="F71" s="7">
        <f t="shared" si="8"/>
        <v>8.5779323864016099E-2</v>
      </c>
      <c r="G71" s="8">
        <f t="shared" si="9"/>
        <v>8.0342260264944343E-2</v>
      </c>
      <c r="H71" s="8">
        <f t="shared" si="10"/>
        <v>6.892152185683724E-2</v>
      </c>
      <c r="I71" s="32">
        <f t="shared" si="11"/>
        <v>5.8796550142594564E-2</v>
      </c>
      <c r="J71" s="22">
        <f t="shared" si="12"/>
        <v>-5.4370635990717564E-3</v>
      </c>
      <c r="K71" s="9">
        <f t="shared" si="13"/>
        <v>-1.1420738408107103E-2</v>
      </c>
      <c r="L71" s="9">
        <f t="shared" si="14"/>
        <v>-1.0124971714242675E-2</v>
      </c>
      <c r="M71" s="10">
        <f t="shared" si="15"/>
        <v>-2.6982773721421535E-2</v>
      </c>
    </row>
    <row r="72" spans="1:13" x14ac:dyDescent="0.2">
      <c r="A72" s="4" t="s">
        <v>73</v>
      </c>
      <c r="B72" s="5">
        <v>31298</v>
      </c>
      <c r="C72" s="6">
        <v>34897</v>
      </c>
      <c r="D72" s="6">
        <v>40661</v>
      </c>
      <c r="E72" s="27">
        <v>40568</v>
      </c>
      <c r="F72" s="7">
        <f t="shared" si="8"/>
        <v>0.2360817163468146</v>
      </c>
      <c r="G72" s="8">
        <f t="shared" si="9"/>
        <v>0.21677005230135787</v>
      </c>
      <c r="H72" s="8">
        <f t="shared" si="10"/>
        <v>0.21320891663274949</v>
      </c>
      <c r="I72" s="32">
        <f t="shared" si="11"/>
        <v>0.19430257789058131</v>
      </c>
      <c r="J72" s="22">
        <f t="shared" si="12"/>
        <v>-1.9311664045456728E-2</v>
      </c>
      <c r="K72" s="9">
        <f t="shared" si="13"/>
        <v>-3.5611356686083839E-3</v>
      </c>
      <c r="L72" s="9">
        <f t="shared" si="14"/>
        <v>-1.8906338742168183E-2</v>
      </c>
      <c r="M72" s="10">
        <f t="shared" si="15"/>
        <v>-4.1779138456233295E-2</v>
      </c>
    </row>
    <row r="73" spans="1:13" x14ac:dyDescent="0.2">
      <c r="A73" s="4" t="s">
        <v>74</v>
      </c>
      <c r="B73" s="5">
        <v>28855</v>
      </c>
      <c r="C73" s="6">
        <v>41082</v>
      </c>
      <c r="D73" s="6">
        <v>52217</v>
      </c>
      <c r="E73" s="27">
        <v>60203</v>
      </c>
      <c r="F73" s="7">
        <f t="shared" si="8"/>
        <v>0.21765409691313614</v>
      </c>
      <c r="G73" s="8">
        <f t="shared" si="9"/>
        <v>0.25518948014569687</v>
      </c>
      <c r="H73" s="8">
        <f t="shared" si="10"/>
        <v>0.27380364476555619</v>
      </c>
      <c r="I73" s="32">
        <f t="shared" si="11"/>
        <v>0.28834544707026888</v>
      </c>
      <c r="J73" s="22">
        <f t="shared" si="12"/>
        <v>3.7535383232560726E-2</v>
      </c>
      <c r="K73" s="9">
        <f t="shared" si="13"/>
        <v>1.8614164619859319E-2</v>
      </c>
      <c r="L73" s="9">
        <f t="shared" si="14"/>
        <v>1.4541802304712692E-2</v>
      </c>
      <c r="M73" s="10">
        <f t="shared" si="15"/>
        <v>7.0691350157132737E-2</v>
      </c>
    </row>
    <row r="74" spans="1:13" x14ac:dyDescent="0.2">
      <c r="A74" s="4" t="s">
        <v>75</v>
      </c>
      <c r="B74" s="5">
        <v>10447</v>
      </c>
      <c r="C74" s="6">
        <v>11368</v>
      </c>
      <c r="D74" s="6">
        <v>13453</v>
      </c>
      <c r="E74" s="27">
        <v>13005</v>
      </c>
      <c r="F74" s="7">
        <f t="shared" si="8"/>
        <v>7.8802022195513202E-2</v>
      </c>
      <c r="G74" s="8">
        <f t="shared" si="9"/>
        <v>7.0614722026587862E-2</v>
      </c>
      <c r="H74" s="8">
        <f t="shared" si="10"/>
        <v>7.0541785874926308E-2</v>
      </c>
      <c r="I74" s="32">
        <f t="shared" si="11"/>
        <v>6.2288134132000836E-2</v>
      </c>
      <c r="J74" s="22">
        <f t="shared" si="12"/>
        <v>-8.1873001689253405E-3</v>
      </c>
      <c r="K74" s="9">
        <f t="shared" si="13"/>
        <v>-7.2936151661553983E-5</v>
      </c>
      <c r="L74" s="9">
        <f t="shared" si="14"/>
        <v>-8.2536517429254719E-3</v>
      </c>
      <c r="M74" s="10">
        <f t="shared" si="15"/>
        <v>-1.6513888063512366E-2</v>
      </c>
    </row>
    <row r="75" spans="1:13" x14ac:dyDescent="0.2">
      <c r="A75" s="4" t="s">
        <v>76</v>
      </c>
      <c r="B75" s="5">
        <v>30180</v>
      </c>
      <c r="C75" s="6">
        <v>35623</v>
      </c>
      <c r="D75" s="6">
        <v>39464</v>
      </c>
      <c r="E75" s="27">
        <v>39097</v>
      </c>
      <c r="F75" s="7">
        <f t="shared" si="8"/>
        <v>0.22764861011396462</v>
      </c>
      <c r="G75" s="8">
        <f t="shared" si="9"/>
        <v>0.22127975393676452</v>
      </c>
      <c r="H75" s="8">
        <f t="shared" si="10"/>
        <v>0.20693235990248213</v>
      </c>
      <c r="I75" s="32">
        <f t="shared" si="11"/>
        <v>0.18725714572540075</v>
      </c>
      <c r="J75" s="22">
        <f t="shared" si="12"/>
        <v>-6.368856177200094E-3</v>
      </c>
      <c r="K75" s="9">
        <f t="shared" si="13"/>
        <v>-1.4347394034282396E-2</v>
      </c>
      <c r="L75" s="9">
        <f t="shared" si="14"/>
        <v>-1.9675214177081374E-2</v>
      </c>
      <c r="M75" s="10">
        <f t="shared" si="15"/>
        <v>-4.0391464388563864E-2</v>
      </c>
    </row>
    <row r="76" spans="1:13" x14ac:dyDescent="0.2">
      <c r="A76" s="4" t="s">
        <v>77</v>
      </c>
      <c r="B76" s="5">
        <v>107924</v>
      </c>
      <c r="C76" s="6">
        <v>133798</v>
      </c>
      <c r="D76" s="6">
        <v>168148</v>
      </c>
      <c r="E76" s="27">
        <v>170243</v>
      </c>
      <c r="F76" s="7">
        <f t="shared" si="8"/>
        <v>0.81407384353676338</v>
      </c>
      <c r="G76" s="8">
        <f t="shared" si="9"/>
        <v>0.83111440690652727</v>
      </c>
      <c r="H76" s="8">
        <f t="shared" si="10"/>
        <v>0.88169629162990482</v>
      </c>
      <c r="I76" s="32">
        <f t="shared" si="11"/>
        <v>0.8153878369115124</v>
      </c>
      <c r="J76" s="22">
        <f t="shared" si="12"/>
        <v>1.7040563369763895E-2</v>
      </c>
      <c r="K76" s="9">
        <f t="shared" si="13"/>
        <v>5.0581884723377546E-2</v>
      </c>
      <c r="L76" s="9">
        <f t="shared" si="14"/>
        <v>-6.6308454718392418E-2</v>
      </c>
      <c r="M76" s="10">
        <f t="shared" si="15"/>
        <v>1.3139933747490229E-3</v>
      </c>
    </row>
    <row r="77" spans="1:13" x14ac:dyDescent="0.2">
      <c r="A77" s="4" t="s">
        <v>78</v>
      </c>
      <c r="B77" s="5">
        <v>14416</v>
      </c>
      <c r="C77" s="6">
        <v>18324</v>
      </c>
      <c r="D77" s="6">
        <v>20510</v>
      </c>
      <c r="E77" s="27">
        <v>19328</v>
      </c>
      <c r="F77" s="7">
        <f t="shared" si="8"/>
        <v>0.10874030362501372</v>
      </c>
      <c r="G77" s="8">
        <f t="shared" si="9"/>
        <v>0.11382337846720583</v>
      </c>
      <c r="H77" s="8">
        <f t="shared" si="10"/>
        <v>0.10754567964727114</v>
      </c>
      <c r="I77" s="32">
        <f t="shared" si="11"/>
        <v>9.2572476470842921E-2</v>
      </c>
      <c r="J77" s="22">
        <f t="shared" si="12"/>
        <v>5.0830748421921146E-3</v>
      </c>
      <c r="K77" s="9">
        <f t="shared" si="13"/>
        <v>-6.2776988199346878E-3</v>
      </c>
      <c r="L77" s="9">
        <f t="shared" si="14"/>
        <v>-1.4973203176428224E-2</v>
      </c>
      <c r="M77" s="10">
        <f t="shared" si="15"/>
        <v>-1.6167827154170797E-2</v>
      </c>
    </row>
    <row r="78" spans="1:13" x14ac:dyDescent="0.2">
      <c r="A78" s="4" t="s">
        <v>79</v>
      </c>
      <c r="B78" s="5">
        <v>106546</v>
      </c>
      <c r="C78" s="6">
        <v>130454</v>
      </c>
      <c r="D78" s="6">
        <v>141752</v>
      </c>
      <c r="E78" s="27">
        <v>144171</v>
      </c>
      <c r="F78" s="7">
        <f t="shared" si="8"/>
        <v>0.80367954980790179</v>
      </c>
      <c r="G78" s="8">
        <f t="shared" si="9"/>
        <v>0.81034244785859355</v>
      </c>
      <c r="H78" s="8">
        <f t="shared" si="10"/>
        <v>0.74328694204583023</v>
      </c>
      <c r="I78" s="32">
        <f t="shared" si="11"/>
        <v>0.69051461637406331</v>
      </c>
      <c r="J78" s="22">
        <f t="shared" si="12"/>
        <v>6.6628980506917568E-3</v>
      </c>
      <c r="K78" s="9">
        <f t="shared" si="13"/>
        <v>-6.7055505812763316E-2</v>
      </c>
      <c r="L78" s="9">
        <f t="shared" si="14"/>
        <v>-5.2772325671766929E-2</v>
      </c>
      <c r="M78" s="10">
        <f t="shared" si="15"/>
        <v>-0.11316493343383849</v>
      </c>
    </row>
    <row r="79" spans="1:13" x14ac:dyDescent="0.2">
      <c r="A79" s="4" t="s">
        <v>80</v>
      </c>
      <c r="B79" s="5">
        <v>44518</v>
      </c>
      <c r="C79" s="6">
        <v>46564</v>
      </c>
      <c r="D79" s="6">
        <v>46639</v>
      </c>
      <c r="E79" s="27">
        <v>42946</v>
      </c>
      <c r="F79" s="7">
        <f t="shared" si="8"/>
        <v>0.33580055749017484</v>
      </c>
      <c r="G79" s="8">
        <f t="shared" si="9"/>
        <v>0.28924207569018623</v>
      </c>
      <c r="H79" s="8">
        <f t="shared" si="10"/>
        <v>0.24455499527396776</v>
      </c>
      <c r="I79" s="32">
        <f t="shared" si="11"/>
        <v>0.20569213444313017</v>
      </c>
      <c r="J79" s="22">
        <f t="shared" si="12"/>
        <v>-4.6558481799988616E-2</v>
      </c>
      <c r="K79" s="9">
        <f t="shared" si="13"/>
        <v>-4.4687080416218466E-2</v>
      </c>
      <c r="L79" s="9">
        <f t="shared" si="14"/>
        <v>-3.8862860830837592E-2</v>
      </c>
      <c r="M79" s="10">
        <f t="shared" si="15"/>
        <v>-0.13010842304704467</v>
      </c>
    </row>
    <row r="80" spans="1:13" x14ac:dyDescent="0.2">
      <c r="A80" s="4" t="s">
        <v>81</v>
      </c>
      <c r="B80" s="5">
        <v>105179</v>
      </c>
      <c r="C80" s="6">
        <v>123339</v>
      </c>
      <c r="D80" s="6">
        <v>134168</v>
      </c>
      <c r="E80" s="27">
        <v>116530</v>
      </c>
      <c r="F80" s="7">
        <f t="shared" si="8"/>
        <v>0.79336822939617913</v>
      </c>
      <c r="G80" s="8">
        <f t="shared" si="9"/>
        <v>0.76614612948956007</v>
      </c>
      <c r="H80" s="8">
        <f t="shared" si="10"/>
        <v>0.70351968536884812</v>
      </c>
      <c r="I80" s="32">
        <f t="shared" si="11"/>
        <v>0.55812658749727473</v>
      </c>
      <c r="J80" s="22">
        <f t="shared" si="12"/>
        <v>-2.7222099906619057E-2</v>
      </c>
      <c r="K80" s="9">
        <f t="shared" si="13"/>
        <v>-6.2626444120711944E-2</v>
      </c>
      <c r="L80" s="9">
        <f t="shared" si="14"/>
        <v>-0.1453930978715734</v>
      </c>
      <c r="M80" s="10">
        <f t="shared" si="15"/>
        <v>-0.2352416418989044</v>
      </c>
    </row>
    <row r="81" spans="1:13" x14ac:dyDescent="0.2">
      <c r="A81" s="4" t="s">
        <v>82</v>
      </c>
      <c r="B81" s="5">
        <v>86064</v>
      </c>
      <c r="C81" s="6">
        <v>91928</v>
      </c>
      <c r="D81" s="6">
        <v>93643</v>
      </c>
      <c r="E81" s="27">
        <v>91096</v>
      </c>
      <c r="F81" s="7">
        <f t="shared" si="8"/>
        <v>0.64918323329517069</v>
      </c>
      <c r="G81" s="8">
        <f t="shared" si="9"/>
        <v>0.57103009909044411</v>
      </c>
      <c r="H81" s="8">
        <f t="shared" si="10"/>
        <v>0.49102389464697277</v>
      </c>
      <c r="I81" s="32">
        <f t="shared" si="11"/>
        <v>0.43630910164465581</v>
      </c>
      <c r="J81" s="22">
        <f t="shared" si="12"/>
        <v>-7.8153134204726582E-2</v>
      </c>
      <c r="K81" s="9">
        <f t="shared" si="13"/>
        <v>-8.000620444347134E-2</v>
      </c>
      <c r="L81" s="9">
        <f t="shared" si="14"/>
        <v>-5.4714793002316964E-2</v>
      </c>
      <c r="M81" s="10">
        <f t="shared" si="15"/>
        <v>-0.21287413165051489</v>
      </c>
    </row>
    <row r="82" spans="1:13" x14ac:dyDescent="0.2">
      <c r="A82" s="4" t="s">
        <v>83</v>
      </c>
      <c r="B82" s="5">
        <v>110605</v>
      </c>
      <c r="C82" s="6">
        <v>130340</v>
      </c>
      <c r="D82" s="6">
        <v>138428</v>
      </c>
      <c r="E82" s="27">
        <v>146875</v>
      </c>
      <c r="F82" s="7">
        <f t="shared" si="8"/>
        <v>0.83429670383217547</v>
      </c>
      <c r="G82" s="8">
        <f t="shared" si="9"/>
        <v>0.80963431289105037</v>
      </c>
      <c r="H82" s="8">
        <f t="shared" si="10"/>
        <v>0.72585730581240615</v>
      </c>
      <c r="I82" s="32">
        <f t="shared" si="11"/>
        <v>0.70346556713860997</v>
      </c>
      <c r="J82" s="22">
        <f t="shared" si="12"/>
        <v>-2.4662390941125101E-2</v>
      </c>
      <c r="K82" s="9">
        <f t="shared" si="13"/>
        <v>-8.3777007078644217E-2</v>
      </c>
      <c r="L82" s="9">
        <f t="shared" si="14"/>
        <v>-2.239173867379618E-2</v>
      </c>
      <c r="M82" s="10">
        <f t="shared" si="15"/>
        <v>-0.1308311366935655</v>
      </c>
    </row>
    <row r="83" spans="1:13" x14ac:dyDescent="0.2">
      <c r="A83" s="4" t="s">
        <v>84</v>
      </c>
      <c r="B83" s="5">
        <v>56918</v>
      </c>
      <c r="C83" s="6">
        <v>62899</v>
      </c>
      <c r="D83" s="6">
        <v>67810</v>
      </c>
      <c r="E83" s="27">
        <v>64444</v>
      </c>
      <c r="F83" s="7">
        <f t="shared" si="8"/>
        <v>0.42933411499226765</v>
      </c>
      <c r="G83" s="8">
        <f t="shared" si="9"/>
        <v>0.39071036248683583</v>
      </c>
      <c r="H83" s="8">
        <f t="shared" si="10"/>
        <v>0.35556667659100227</v>
      </c>
      <c r="I83" s="32">
        <f t="shared" si="11"/>
        <v>0.30865794048463374</v>
      </c>
      <c r="J83" s="22">
        <f t="shared" si="12"/>
        <v>-3.8623752505431819E-2</v>
      </c>
      <c r="K83" s="9">
        <f t="shared" si="13"/>
        <v>-3.5143685895833554E-2</v>
      </c>
      <c r="L83" s="9">
        <f t="shared" si="14"/>
        <v>-4.6908736106368532E-2</v>
      </c>
      <c r="M83" s="10">
        <f t="shared" si="15"/>
        <v>-0.1206761745076339</v>
      </c>
    </row>
    <row r="84" spans="1:13" x14ac:dyDescent="0.2">
      <c r="A84" s="4" t="s">
        <v>85</v>
      </c>
      <c r="B84" s="5">
        <v>47297</v>
      </c>
      <c r="C84" s="6">
        <v>60161</v>
      </c>
      <c r="D84" s="6">
        <v>63431</v>
      </c>
      <c r="E84" s="27">
        <v>59036</v>
      </c>
      <c r="F84" s="7">
        <f t="shared" si="8"/>
        <v>0.35676263461100677</v>
      </c>
      <c r="G84" s="8">
        <f t="shared" si="9"/>
        <v>0.37370269984531596</v>
      </c>
      <c r="H84" s="8">
        <f t="shared" si="10"/>
        <v>0.33260507097542935</v>
      </c>
      <c r="I84" s="32">
        <f t="shared" si="11"/>
        <v>0.2827560389555403</v>
      </c>
      <c r="J84" s="22">
        <f t="shared" si="12"/>
        <v>1.6940065234309187E-2</v>
      </c>
      <c r="K84" s="9">
        <f t="shared" si="13"/>
        <v>-4.1097628869886604E-2</v>
      </c>
      <c r="L84" s="9">
        <f t="shared" si="14"/>
        <v>-4.984903201988905E-2</v>
      </c>
      <c r="M84" s="10">
        <f t="shared" si="15"/>
        <v>-7.4006595655466467E-2</v>
      </c>
    </row>
    <row r="85" spans="1:13" x14ac:dyDescent="0.2">
      <c r="A85" s="4" t="s">
        <v>86</v>
      </c>
      <c r="B85" s="5">
        <v>33754</v>
      </c>
      <c r="C85" s="6">
        <v>35998</v>
      </c>
      <c r="D85" s="6">
        <v>36157</v>
      </c>
      <c r="E85" s="27">
        <v>34174</v>
      </c>
      <c r="F85" s="7">
        <f t="shared" si="8"/>
        <v>0.25460739515529363</v>
      </c>
      <c r="G85" s="8">
        <f t="shared" si="9"/>
        <v>0.22360914527736714</v>
      </c>
      <c r="H85" s="8">
        <f t="shared" si="10"/>
        <v>0.18959186440791725</v>
      </c>
      <c r="I85" s="32">
        <f t="shared" si="11"/>
        <v>0.16367817730311393</v>
      </c>
      <c r="J85" s="22">
        <f t="shared" si="12"/>
        <v>-3.0998249877926487E-2</v>
      </c>
      <c r="K85" s="9">
        <f t="shared" si="13"/>
        <v>-3.4017280869449884E-2</v>
      </c>
      <c r="L85" s="9">
        <f t="shared" si="14"/>
        <v>-2.5913687104803323E-2</v>
      </c>
      <c r="M85" s="10">
        <f t="shared" si="15"/>
        <v>-9.0929217852179695E-2</v>
      </c>
    </row>
    <row r="86" spans="1:13" x14ac:dyDescent="0.2">
      <c r="A86" s="4" t="s">
        <v>87</v>
      </c>
      <c r="B86" s="5">
        <v>51765</v>
      </c>
      <c r="C86" s="6">
        <v>58100</v>
      </c>
      <c r="D86" s="6">
        <v>60585</v>
      </c>
      <c r="E86" s="27">
        <v>62504</v>
      </c>
      <c r="F86" s="7">
        <f t="shared" si="8"/>
        <v>0.39046488742708346</v>
      </c>
      <c r="G86" s="8">
        <f t="shared" si="9"/>
        <v>0.36090036503736406</v>
      </c>
      <c r="H86" s="8">
        <f t="shared" si="10"/>
        <v>0.31768186257581288</v>
      </c>
      <c r="I86" s="32">
        <f t="shared" si="11"/>
        <v>0.29936620805740716</v>
      </c>
      <c r="J86" s="22">
        <f t="shared" si="12"/>
        <v>-2.9564522389719405E-2</v>
      </c>
      <c r="K86" s="9">
        <f t="shared" si="13"/>
        <v>-4.3218502461551178E-2</v>
      </c>
      <c r="L86" s="9">
        <f t="shared" si="14"/>
        <v>-1.8315654518405722E-2</v>
      </c>
      <c r="M86" s="10">
        <f t="shared" si="15"/>
        <v>-9.1098679369676305E-2</v>
      </c>
    </row>
    <row r="87" spans="1:13" x14ac:dyDescent="0.2">
      <c r="A87" s="4" t="s">
        <v>88</v>
      </c>
      <c r="B87" s="5">
        <v>37223</v>
      </c>
      <c r="C87" s="6">
        <v>44711</v>
      </c>
      <c r="D87" s="6">
        <v>47401</v>
      </c>
      <c r="E87" s="27">
        <v>44520</v>
      </c>
      <c r="F87" s="7">
        <f t="shared" si="8"/>
        <v>0.28077416216938716</v>
      </c>
      <c r="G87" s="8">
        <f t="shared" si="9"/>
        <v>0.27773177661248855</v>
      </c>
      <c r="H87" s="8">
        <f t="shared" si="10"/>
        <v>0.24855059780401265</v>
      </c>
      <c r="I87" s="32">
        <f t="shared" si="11"/>
        <v>0.2132308905464573</v>
      </c>
      <c r="J87" s="22">
        <f t="shared" si="12"/>
        <v>-3.0423855568986191E-3</v>
      </c>
      <c r="K87" s="9">
        <f t="shared" si="13"/>
        <v>-2.9181178808475899E-2</v>
      </c>
      <c r="L87" s="9">
        <f t="shared" si="14"/>
        <v>-3.5319707257555344E-2</v>
      </c>
      <c r="M87" s="10">
        <f t="shared" si="15"/>
        <v>-6.7543271622929862E-2</v>
      </c>
    </row>
    <row r="88" spans="1:13" x14ac:dyDescent="0.2">
      <c r="A88" s="4" t="s">
        <v>89</v>
      </c>
      <c r="B88" s="5">
        <v>61704</v>
      </c>
      <c r="C88" s="6">
        <v>71219</v>
      </c>
      <c r="D88" s="6">
        <v>73673</v>
      </c>
      <c r="E88" s="27">
        <v>71359</v>
      </c>
      <c r="F88" s="7">
        <f t="shared" si="8"/>
        <v>0.4654350509765432</v>
      </c>
      <c r="G88" s="8">
        <f t="shared" si="9"/>
        <v>0.44239179169700565</v>
      </c>
      <c r="H88" s="8">
        <f t="shared" si="10"/>
        <v>0.38630974435170196</v>
      </c>
      <c r="I88" s="32">
        <f t="shared" si="11"/>
        <v>0.34177769807961922</v>
      </c>
      <c r="J88" s="22">
        <f t="shared" si="12"/>
        <v>-2.3043259279537542E-2</v>
      </c>
      <c r="K88" s="9">
        <f t="shared" si="13"/>
        <v>-5.6082047345303698E-2</v>
      </c>
      <c r="L88" s="9">
        <f t="shared" si="14"/>
        <v>-4.4532046272082737E-2</v>
      </c>
      <c r="M88" s="10">
        <f t="shared" si="15"/>
        <v>-0.12365735289692398</v>
      </c>
    </row>
    <row r="89" spans="1:13" x14ac:dyDescent="0.2">
      <c r="A89" s="4" t="s">
        <v>90</v>
      </c>
      <c r="B89" s="5">
        <v>11268</v>
      </c>
      <c r="C89" s="6">
        <v>12968</v>
      </c>
      <c r="D89" s="6">
        <v>13981</v>
      </c>
      <c r="E89" s="27">
        <v>14117</v>
      </c>
      <c r="F89" s="7">
        <f t="shared" si="8"/>
        <v>8.4994848865611441E-2</v>
      </c>
      <c r="G89" s="8">
        <f t="shared" si="9"/>
        <v>8.0553458413158988E-2</v>
      </c>
      <c r="H89" s="8">
        <f t="shared" si="10"/>
        <v>7.3310392352437734E-2</v>
      </c>
      <c r="I89" s="32">
        <f t="shared" si="11"/>
        <v>6.7614116842864738E-2</v>
      </c>
      <c r="J89" s="22">
        <f t="shared" si="12"/>
        <v>-4.4413904524524539E-3</v>
      </c>
      <c r="K89" s="9">
        <f t="shared" si="13"/>
        <v>-7.2430660607212538E-3</v>
      </c>
      <c r="L89" s="9">
        <f t="shared" si="14"/>
        <v>-5.6962755095729956E-3</v>
      </c>
      <c r="M89" s="10">
        <f t="shared" si="15"/>
        <v>-1.7380732022746703E-2</v>
      </c>
    </row>
    <row r="90" spans="1:13" x14ac:dyDescent="0.2">
      <c r="A90" s="4" t="s">
        <v>91</v>
      </c>
      <c r="B90" s="5">
        <v>25520</v>
      </c>
      <c r="C90" s="6">
        <v>29334</v>
      </c>
      <c r="D90" s="6">
        <v>33090</v>
      </c>
      <c r="E90" s="27">
        <v>32986</v>
      </c>
      <c r="F90" s="7">
        <f t="shared" si="8"/>
        <v>0.19249809576237167</v>
      </c>
      <c r="G90" s="8">
        <f t="shared" si="9"/>
        <v>0.18221430822729839</v>
      </c>
      <c r="H90" s="8">
        <f t="shared" si="10"/>
        <v>0.17350982640313029</v>
      </c>
      <c r="I90" s="32">
        <f t="shared" si="11"/>
        <v>0.15798818857963703</v>
      </c>
      <c r="J90" s="22">
        <f t="shared" si="12"/>
        <v>-1.028378753507328E-2</v>
      </c>
      <c r="K90" s="9">
        <f t="shared" si="13"/>
        <v>-8.7044818241681088E-3</v>
      </c>
      <c r="L90" s="9">
        <f t="shared" si="14"/>
        <v>-1.5521637823493251E-2</v>
      </c>
      <c r="M90" s="10">
        <f t="shared" si="15"/>
        <v>-3.4509907182734639E-2</v>
      </c>
    </row>
    <row r="91" spans="1:13" x14ac:dyDescent="0.2">
      <c r="A91" s="4" t="s">
        <v>92</v>
      </c>
      <c r="B91" s="5">
        <v>3856</v>
      </c>
      <c r="C91" s="6">
        <v>4149</v>
      </c>
      <c r="D91" s="6">
        <v>4407</v>
      </c>
      <c r="E91" s="27">
        <v>3245</v>
      </c>
      <c r="F91" s="7">
        <f t="shared" si="8"/>
        <v>2.9085919171618541E-2</v>
      </c>
      <c r="G91" s="8">
        <f t="shared" si="9"/>
        <v>2.5772385792427254E-2</v>
      </c>
      <c r="H91" s="8">
        <f t="shared" si="10"/>
        <v>2.3108425656046996E-2</v>
      </c>
      <c r="I91" s="32">
        <f t="shared" si="11"/>
        <v>1.5542098828015587E-2</v>
      </c>
      <c r="J91" s="22">
        <f t="shared" si="12"/>
        <v>-3.3135333791912865E-3</v>
      </c>
      <c r="K91" s="9">
        <f t="shared" si="13"/>
        <v>-2.6639601363802577E-3</v>
      </c>
      <c r="L91" s="9">
        <f t="shared" si="14"/>
        <v>-7.566326828031409E-3</v>
      </c>
      <c r="M91" s="10">
        <f t="shared" si="15"/>
        <v>-1.3543820343602953E-2</v>
      </c>
    </row>
    <row r="92" spans="1:13" x14ac:dyDescent="0.2">
      <c r="A92" s="4" t="s">
        <v>93</v>
      </c>
      <c r="B92" s="5">
        <v>84211</v>
      </c>
      <c r="C92" s="6">
        <v>123677</v>
      </c>
      <c r="D92" s="6">
        <v>201292</v>
      </c>
      <c r="E92" s="27">
        <v>238267</v>
      </c>
      <c r="F92" s="7">
        <f t="shared" si="8"/>
        <v>0.63520600087167245</v>
      </c>
      <c r="G92" s="8">
        <f t="shared" si="9"/>
        <v>0.76824568755122324</v>
      </c>
      <c r="H92" s="8">
        <f t="shared" si="10"/>
        <v>1.0554892709682351</v>
      </c>
      <c r="I92" s="32">
        <f t="shared" si="11"/>
        <v>1.1411923764113374</v>
      </c>
      <c r="J92" s="22">
        <f t="shared" si="12"/>
        <v>0.13303968667955079</v>
      </c>
      <c r="K92" s="9">
        <f t="shared" si="13"/>
        <v>0.28724358341701184</v>
      </c>
      <c r="L92" s="9">
        <f t="shared" si="14"/>
        <v>8.5703105443102334E-2</v>
      </c>
      <c r="M92" s="10">
        <f t="shared" si="15"/>
        <v>0.50598637553966497</v>
      </c>
    </row>
    <row r="93" spans="1:13" x14ac:dyDescent="0.2">
      <c r="A93" s="4" t="s">
        <v>94</v>
      </c>
      <c r="B93" s="5">
        <v>38892</v>
      </c>
      <c r="C93" s="6">
        <v>42954</v>
      </c>
      <c r="D93" s="6">
        <v>45422</v>
      </c>
      <c r="E93" s="27">
        <v>42578</v>
      </c>
      <c r="F93" s="7">
        <f t="shared" si="8"/>
        <v>0.29336347728801565</v>
      </c>
      <c r="G93" s="8">
        <f t="shared" si="9"/>
        <v>0.26681780171798514</v>
      </c>
      <c r="H93" s="8">
        <f t="shared" si="10"/>
        <v>0.23817356708621892</v>
      </c>
      <c r="I93" s="32">
        <f t="shared" si="11"/>
        <v>0.20392957901363565</v>
      </c>
      <c r="J93" s="22">
        <f t="shared" si="12"/>
        <v>-2.6545675570030514E-2</v>
      </c>
      <c r="K93" s="9">
        <f t="shared" si="13"/>
        <v>-2.8644234631766213E-2</v>
      </c>
      <c r="L93" s="9">
        <f t="shared" si="14"/>
        <v>-3.4243988072583276E-2</v>
      </c>
      <c r="M93" s="10">
        <f t="shared" si="15"/>
        <v>-8.9433898274380003E-2</v>
      </c>
    </row>
    <row r="94" spans="1:13" x14ac:dyDescent="0.2">
      <c r="A94" s="4" t="s">
        <v>95</v>
      </c>
      <c r="B94" s="5">
        <v>423380</v>
      </c>
      <c r="C94" s="6">
        <v>627846</v>
      </c>
      <c r="D94" s="6">
        <v>900993</v>
      </c>
      <c r="E94" s="27">
        <v>1129410</v>
      </c>
      <c r="F94" s="7">
        <f t="shared" si="8"/>
        <v>3.1935675463900046</v>
      </c>
      <c r="G94" s="8">
        <f t="shared" si="9"/>
        <v>3.8999974283519596</v>
      </c>
      <c r="H94" s="8">
        <f t="shared" si="10"/>
        <v>4.724422454531144</v>
      </c>
      <c r="I94" s="32">
        <f t="shared" si="11"/>
        <v>5.4093688250690555</v>
      </c>
      <c r="J94" s="22">
        <f t="shared" si="12"/>
        <v>0.706429881961955</v>
      </c>
      <c r="K94" s="9">
        <f t="shared" si="13"/>
        <v>0.82442502617918434</v>
      </c>
      <c r="L94" s="9">
        <f t="shared" si="14"/>
        <v>0.68494637053791152</v>
      </c>
      <c r="M94" s="10">
        <f t="shared" si="15"/>
        <v>2.2158012786790509</v>
      </c>
    </row>
    <row r="95" spans="1:13" x14ac:dyDescent="0.2">
      <c r="A95" s="4" t="s">
        <v>96</v>
      </c>
      <c r="B95" s="5">
        <v>17265</v>
      </c>
      <c r="C95" s="6">
        <v>19972</v>
      </c>
      <c r="D95" s="6">
        <v>20972</v>
      </c>
      <c r="E95" s="27">
        <v>18642</v>
      </c>
      <c r="F95" s="7">
        <f t="shared" si="8"/>
        <v>0.13023039276400261</v>
      </c>
      <c r="G95" s="8">
        <f t="shared" si="9"/>
        <v>0.1240602769453741</v>
      </c>
      <c r="H95" s="8">
        <f t="shared" si="10"/>
        <v>0.10996821031509363</v>
      </c>
      <c r="I95" s="32">
        <f t="shared" si="11"/>
        <v>8.9286843251730849E-2</v>
      </c>
      <c r="J95" s="22">
        <f t="shared" si="12"/>
        <v>-6.170115818628516E-3</v>
      </c>
      <c r="K95" s="9">
        <f t="shared" si="13"/>
        <v>-1.4092066630280467E-2</v>
      </c>
      <c r="L95" s="9">
        <f t="shared" si="14"/>
        <v>-2.0681367063362779E-2</v>
      </c>
      <c r="M95" s="10">
        <f t="shared" si="15"/>
        <v>-4.0943549512271762E-2</v>
      </c>
    </row>
    <row r="96" spans="1:13" x14ac:dyDescent="0.2">
      <c r="A96" s="4" t="s">
        <v>97</v>
      </c>
      <c r="B96" s="5">
        <v>13997</v>
      </c>
      <c r="C96" s="6">
        <v>13723</v>
      </c>
      <c r="D96" s="6">
        <v>13228</v>
      </c>
      <c r="E96" s="27">
        <v>11003</v>
      </c>
      <c r="F96" s="7">
        <f t="shared" si="8"/>
        <v>0.10557977454490268</v>
      </c>
      <c r="G96" s="8">
        <f t="shared" si="9"/>
        <v>8.5243299645572229E-2</v>
      </c>
      <c r="H96" s="8">
        <f t="shared" si="10"/>
        <v>6.9361981978259518E-2</v>
      </c>
      <c r="I96" s="32">
        <f t="shared" si="11"/>
        <v>5.2699449431326817E-2</v>
      </c>
      <c r="J96" s="22">
        <f t="shared" si="12"/>
        <v>-2.0336474899330451E-2</v>
      </c>
      <c r="K96" s="9">
        <f t="shared" si="13"/>
        <v>-1.5881317667312711E-2</v>
      </c>
      <c r="L96" s="9">
        <f t="shared" si="14"/>
        <v>-1.6662532546932701E-2</v>
      </c>
      <c r="M96" s="10">
        <f t="shared" si="15"/>
        <v>-5.2880325113575863E-2</v>
      </c>
    </row>
    <row r="97" spans="1:13" x14ac:dyDescent="0.2">
      <c r="A97" s="4" t="s">
        <v>98</v>
      </c>
      <c r="B97" s="5">
        <v>36952</v>
      </c>
      <c r="C97" s="6">
        <v>42695</v>
      </c>
      <c r="D97" s="6">
        <v>51079</v>
      </c>
      <c r="E97" s="27">
        <v>54086</v>
      </c>
      <c r="F97" s="7">
        <f t="shared" si="8"/>
        <v>0.2787300013562366</v>
      </c>
      <c r="G97" s="8">
        <f t="shared" si="9"/>
        <v>0.26520896876540889</v>
      </c>
      <c r="H97" s="8">
        <f t="shared" si="10"/>
        <v>0.26783645883485924</v>
      </c>
      <c r="I97" s="32">
        <f t="shared" si="11"/>
        <v>0.25904775260771989</v>
      </c>
      <c r="J97" s="22">
        <f t="shared" si="12"/>
        <v>-1.3521032590827708E-2</v>
      </c>
      <c r="K97" s="9">
        <f t="shared" si="13"/>
        <v>2.6274900694503445E-3</v>
      </c>
      <c r="L97" s="9">
        <f t="shared" si="14"/>
        <v>-8.7887062271393424E-3</v>
      </c>
      <c r="M97" s="10">
        <f t="shared" si="15"/>
        <v>-1.9682248748516706E-2</v>
      </c>
    </row>
    <row r="98" spans="1:13" x14ac:dyDescent="0.2">
      <c r="A98" s="4" t="s">
        <v>99</v>
      </c>
      <c r="B98" s="5">
        <v>104666</v>
      </c>
      <c r="C98" s="6">
        <v>113329</v>
      </c>
      <c r="D98" s="6">
        <v>122623</v>
      </c>
      <c r="E98" s="27">
        <v>117333</v>
      </c>
      <c r="F98" s="7">
        <f t="shared" si="8"/>
        <v>0.78949865560597154</v>
      </c>
      <c r="G98" s="8">
        <f t="shared" si="9"/>
        <v>0.70396690997107447</v>
      </c>
      <c r="H98" s="8">
        <f t="shared" si="10"/>
        <v>0.64298263653765619</v>
      </c>
      <c r="I98" s="32">
        <f t="shared" si="11"/>
        <v>0.56197259839369895</v>
      </c>
      <c r="J98" s="22">
        <f t="shared" si="12"/>
        <v>-8.5531745634897072E-2</v>
      </c>
      <c r="K98" s="9">
        <f t="shared" si="13"/>
        <v>-6.0984273433418279E-2</v>
      </c>
      <c r="L98" s="9">
        <f t="shared" si="14"/>
        <v>-8.1010038143957241E-2</v>
      </c>
      <c r="M98" s="10">
        <f t="shared" si="15"/>
        <v>-0.22752605721227259</v>
      </c>
    </row>
    <row r="99" spans="1:13" x14ac:dyDescent="0.2">
      <c r="A99" s="4" t="s">
        <v>100</v>
      </c>
      <c r="B99" s="5">
        <v>59393</v>
      </c>
      <c r="C99" s="6">
        <v>65632</v>
      </c>
      <c r="D99" s="6">
        <v>69340</v>
      </c>
      <c r="E99" s="27">
        <v>65969</v>
      </c>
      <c r="F99" s="7">
        <f t="shared" si="8"/>
        <v>0.44800311134853216</v>
      </c>
      <c r="G99" s="8">
        <f t="shared" si="9"/>
        <v>0.40768696657714759</v>
      </c>
      <c r="H99" s="8">
        <f t="shared" si="10"/>
        <v>0.36358934308833646</v>
      </c>
      <c r="I99" s="32">
        <f t="shared" si="11"/>
        <v>0.31596200850088146</v>
      </c>
      <c r="J99" s="22">
        <f t="shared" si="12"/>
        <v>-4.0316144771384566E-2</v>
      </c>
      <c r="K99" s="9">
        <f t="shared" si="13"/>
        <v>-4.4097623488811133E-2</v>
      </c>
      <c r="L99" s="9">
        <f t="shared" si="14"/>
        <v>-4.7627334587454995E-2</v>
      </c>
      <c r="M99" s="10">
        <f t="shared" si="15"/>
        <v>-0.13204110284765069</v>
      </c>
    </row>
    <row r="100" spans="1:13" x14ac:dyDescent="0.2">
      <c r="A100" s="4" t="s">
        <v>101</v>
      </c>
      <c r="B100" s="5">
        <v>66061</v>
      </c>
      <c r="C100" s="6">
        <v>73814</v>
      </c>
      <c r="D100" s="6">
        <v>81234</v>
      </c>
      <c r="E100" s="27">
        <v>78784</v>
      </c>
      <c r="F100" s="7">
        <f t="shared" si="8"/>
        <v>0.4983000275923995</v>
      </c>
      <c r="G100" s="8">
        <f t="shared" si="9"/>
        <v>0.45851117977397571</v>
      </c>
      <c r="H100" s="8">
        <f t="shared" si="10"/>
        <v>0.42595639885258041</v>
      </c>
      <c r="I100" s="32">
        <f t="shared" si="11"/>
        <v>0.37734012760134977</v>
      </c>
      <c r="J100" s="22">
        <f t="shared" si="12"/>
        <v>-3.9788847818423789E-2</v>
      </c>
      <c r="K100" s="9">
        <f t="shared" si="13"/>
        <v>-3.2554780921395299E-2</v>
      </c>
      <c r="L100" s="9">
        <f t="shared" si="14"/>
        <v>-4.8616271251230636E-2</v>
      </c>
      <c r="M100" s="10">
        <f t="shared" si="15"/>
        <v>-0.12095989999104972</v>
      </c>
    </row>
    <row r="101" spans="1:13" x14ac:dyDescent="0.2">
      <c r="A101" s="4" t="s">
        <v>102</v>
      </c>
      <c r="B101" s="5">
        <v>30488</v>
      </c>
      <c r="C101" s="6">
        <v>36348</v>
      </c>
      <c r="D101" s="6">
        <v>38406</v>
      </c>
      <c r="E101" s="27">
        <v>37214</v>
      </c>
      <c r="F101" s="7">
        <f t="shared" si="8"/>
        <v>0.2299718629938553</v>
      </c>
      <c r="G101" s="8">
        <f t="shared" si="9"/>
        <v>0.22578324386192958</v>
      </c>
      <c r="H101" s="8">
        <f t="shared" si="10"/>
        <v>0.20138465980171114</v>
      </c>
      <c r="I101" s="32">
        <f t="shared" si="11"/>
        <v>0.17823841780763391</v>
      </c>
      <c r="J101" s="22">
        <f t="shared" si="12"/>
        <v>-4.1886191319257249E-3</v>
      </c>
      <c r="K101" s="9">
        <f t="shared" si="13"/>
        <v>-2.4398584060218442E-2</v>
      </c>
      <c r="L101" s="9">
        <f t="shared" si="14"/>
        <v>-2.3146241994077221E-2</v>
      </c>
      <c r="M101" s="10">
        <f t="shared" si="15"/>
        <v>-5.1733445186221388E-2</v>
      </c>
    </row>
    <row r="102" spans="1:13" ht="15.75" thickBot="1" x14ac:dyDescent="0.25">
      <c r="A102" s="11" t="s">
        <v>103</v>
      </c>
      <c r="B102" s="12">
        <v>15419</v>
      </c>
      <c r="C102" s="13">
        <v>17774</v>
      </c>
      <c r="D102" s="13">
        <v>17818</v>
      </c>
      <c r="E102" s="28">
        <v>18470</v>
      </c>
      <c r="F102" s="20">
        <f t="shared" si="8"/>
        <v>0.11630596154232009</v>
      </c>
      <c r="G102" s="21">
        <f t="shared" si="9"/>
        <v>0.110406937834322</v>
      </c>
      <c r="H102" s="21">
        <f t="shared" si="10"/>
        <v>9.3429981470262172E-2</v>
      </c>
      <c r="I102" s="36">
        <f t="shared" si="11"/>
        <v>8.846304017055405E-2</v>
      </c>
      <c r="J102" s="23">
        <f t="shared" si="12"/>
        <v>-5.8990237079980939E-3</v>
      </c>
      <c r="K102" s="14">
        <f t="shared" si="13"/>
        <v>-1.6976956364059825E-2</v>
      </c>
      <c r="L102" s="14">
        <f t="shared" si="14"/>
        <v>-4.9669412997081219E-3</v>
      </c>
      <c r="M102" s="15">
        <f t="shared" si="15"/>
        <v>-2.7842921371766041E-2</v>
      </c>
    </row>
    <row r="103" spans="1:13" ht="15.75" x14ac:dyDescent="0.25">
      <c r="A103" s="16" t="s">
        <v>3</v>
      </c>
      <c r="B103" s="17">
        <f t="shared" ref="B103:I103" si="16">SUM(B3:B102)</f>
        <v>6628637</v>
      </c>
      <c r="C103" s="17">
        <f t="shared" si="16"/>
        <v>8049313</v>
      </c>
      <c r="D103" s="17">
        <f t="shared" si="16"/>
        <v>9535483</v>
      </c>
      <c r="E103" s="17">
        <f t="shared" si="16"/>
        <v>10439388</v>
      </c>
      <c r="F103" s="18">
        <f t="shared" si="16"/>
        <v>50.000000000000028</v>
      </c>
      <c r="G103" s="18">
        <f t="shared" si="16"/>
        <v>49.999999999999979</v>
      </c>
      <c r="H103" s="18">
        <f t="shared" si="16"/>
        <v>50.000000000000007</v>
      </c>
      <c r="I103" s="18">
        <f t="shared" si="16"/>
        <v>50.000000000000014</v>
      </c>
    </row>
    <row r="104" spans="1:13" x14ac:dyDescent="0.2">
      <c r="A104" s="19"/>
    </row>
    <row r="105" spans="1:13" x14ac:dyDescent="0.2">
      <c r="A105" s="19"/>
    </row>
    <row r="106" spans="1:13" x14ac:dyDescent="0.2">
      <c r="A106" s="19"/>
    </row>
    <row r="107" spans="1:13" x14ac:dyDescent="0.2">
      <c r="A107" s="19"/>
    </row>
    <row r="108" spans="1:13" x14ac:dyDescent="0.2">
      <c r="A108" s="19"/>
    </row>
    <row r="109" spans="1:13" x14ac:dyDescent="0.2">
      <c r="A109" s="19"/>
    </row>
  </sheetData>
  <mergeCells count="3">
    <mergeCell ref="B1:E1"/>
    <mergeCell ref="F1:I1"/>
    <mergeCell ref="J1:M1"/>
  </mergeCells>
  <phoneticPr fontId="0" type="noConversion"/>
  <printOptions horizontalCentered="1"/>
  <pageMargins left="0.25" right="0.25" top="0.75" bottom="0.75" header="0.3" footer="0.3"/>
  <pageSetup fitToHeight="2" orientation="landscape" r:id="rId1"/>
  <headerFooter alignWithMargins="0">
    <oddHeader>&amp;C&amp;14Changes in North Carolina Senate Seats per County - 1990 to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2011-03-02T17:38:03Z</cp:lastPrinted>
  <dcterms:created xsi:type="dcterms:W3CDTF">2001-04-14T16:10:54Z</dcterms:created>
  <dcterms:modified xsi:type="dcterms:W3CDTF">2022-12-02T13:14:49Z</dcterms:modified>
</cp:coreProperties>
</file>