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:\BaseData\PL94-171\2020SeptRelease\Process\01 Initial Products\"/>
    </mc:Choice>
  </mc:AlternateContent>
  <xr:revisionPtr revIDLastSave="0" documentId="13_ncr:1_{AD859F04-E45A-4AF3-B7C1-0DE528F6A796}" xr6:coauthVersionLast="47" xr6:coauthVersionMax="47" xr10:uidLastSave="{00000000-0000-0000-0000-000000000000}"/>
  <bookViews>
    <workbookView xWindow="-26430" yWindow="360" windowWidth="22575" windowHeight="13605" xr2:uid="{00000000-000D-0000-FFFF-FFFF00000000}"/>
  </bookViews>
  <sheets>
    <sheet name="County" sheetId="4" r:id="rId1"/>
  </sheets>
  <definedNames>
    <definedName name="_xlnm.Print_Titles" localSheetId="0">County!$1:$2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4" l="1"/>
  <c r="I96" i="4" l="1"/>
  <c r="I97" i="4"/>
  <c r="I98" i="4"/>
  <c r="I99" i="4"/>
  <c r="I8" i="4"/>
  <c r="I16" i="4"/>
  <c r="I24" i="4"/>
  <c r="I32" i="4"/>
  <c r="I40" i="4"/>
  <c r="I48" i="4"/>
  <c r="I56" i="4"/>
  <c r="I64" i="4"/>
  <c r="I72" i="4"/>
  <c r="I80" i="4"/>
  <c r="I88" i="4"/>
  <c r="I3" i="4"/>
  <c r="I9" i="4"/>
  <c r="I17" i="4"/>
  <c r="I25" i="4"/>
  <c r="I33" i="4"/>
  <c r="I41" i="4"/>
  <c r="I49" i="4"/>
  <c r="I57" i="4"/>
  <c r="I65" i="4"/>
  <c r="I73" i="4"/>
  <c r="I81" i="4"/>
  <c r="I89" i="4"/>
  <c r="I10" i="4"/>
  <c r="I18" i="4"/>
  <c r="I26" i="4"/>
  <c r="I34" i="4"/>
  <c r="I42" i="4"/>
  <c r="I50" i="4"/>
  <c r="I58" i="4"/>
  <c r="I66" i="4"/>
  <c r="I74" i="4"/>
  <c r="I82" i="4"/>
  <c r="I90" i="4"/>
  <c r="I70" i="4"/>
  <c r="I78" i="4"/>
  <c r="I86" i="4"/>
  <c r="I7" i="4"/>
  <c r="I15" i="4"/>
  <c r="I23" i="4"/>
  <c r="I39" i="4"/>
  <c r="I47" i="4"/>
  <c r="I55" i="4"/>
  <c r="I63" i="4"/>
  <c r="I79" i="4"/>
  <c r="I87" i="4"/>
  <c r="I95" i="4"/>
  <c r="I100" i="4"/>
  <c r="I101" i="4"/>
  <c r="I102" i="4"/>
  <c r="I11" i="4"/>
  <c r="I19" i="4"/>
  <c r="I27" i="4"/>
  <c r="I35" i="4"/>
  <c r="I43" i="4"/>
  <c r="I51" i="4"/>
  <c r="I59" i="4"/>
  <c r="I67" i="4"/>
  <c r="I75" i="4"/>
  <c r="I83" i="4"/>
  <c r="I91" i="4"/>
  <c r="I12" i="4"/>
  <c r="I20" i="4"/>
  <c r="I28" i="4"/>
  <c r="I36" i="4"/>
  <c r="I44" i="4"/>
  <c r="I52" i="4"/>
  <c r="I60" i="4"/>
  <c r="I68" i="4"/>
  <c r="I76" i="4"/>
  <c r="I84" i="4"/>
  <c r="I92" i="4"/>
  <c r="I5" i="4"/>
  <c r="I13" i="4"/>
  <c r="I21" i="4"/>
  <c r="I29" i="4"/>
  <c r="I37" i="4"/>
  <c r="I45" i="4"/>
  <c r="I53" i="4"/>
  <c r="I61" i="4"/>
  <c r="I69" i="4"/>
  <c r="I77" i="4"/>
  <c r="I85" i="4"/>
  <c r="I93" i="4"/>
  <c r="I6" i="4"/>
  <c r="I14" i="4"/>
  <c r="I22" i="4"/>
  <c r="I30" i="4"/>
  <c r="I38" i="4"/>
  <c r="I46" i="4"/>
  <c r="I54" i="4"/>
  <c r="I62" i="4"/>
  <c r="I94" i="4"/>
  <c r="I31" i="4"/>
  <c r="I71" i="4"/>
  <c r="I4" i="4"/>
  <c r="B103" i="4"/>
  <c r="I103" i="4" l="1"/>
  <c r="F3" i="4"/>
  <c r="M3" i="4" s="1"/>
  <c r="F4" i="4"/>
  <c r="M4" i="4" s="1"/>
  <c r="F6" i="4"/>
  <c r="M6" i="4" s="1"/>
  <c r="F8" i="4"/>
  <c r="M8" i="4" s="1"/>
  <c r="F10" i="4"/>
  <c r="M10" i="4" s="1"/>
  <c r="F12" i="4"/>
  <c r="M12" i="4" s="1"/>
  <c r="F14" i="4"/>
  <c r="M14" i="4" s="1"/>
  <c r="F16" i="4"/>
  <c r="M16" i="4" s="1"/>
  <c r="F18" i="4"/>
  <c r="M18" i="4" s="1"/>
  <c r="F20" i="4"/>
  <c r="M20" i="4" s="1"/>
  <c r="F22" i="4"/>
  <c r="M22" i="4" s="1"/>
  <c r="F24" i="4"/>
  <c r="M24" i="4" s="1"/>
  <c r="F26" i="4"/>
  <c r="M26" i="4" s="1"/>
  <c r="F28" i="4"/>
  <c r="M28" i="4" s="1"/>
  <c r="F30" i="4"/>
  <c r="M30" i="4" s="1"/>
  <c r="F32" i="4"/>
  <c r="M32" i="4" s="1"/>
  <c r="F34" i="4"/>
  <c r="M34" i="4" s="1"/>
  <c r="F36" i="4"/>
  <c r="M36" i="4" s="1"/>
  <c r="F38" i="4"/>
  <c r="M38" i="4" s="1"/>
  <c r="F40" i="4"/>
  <c r="M40" i="4" s="1"/>
  <c r="F42" i="4"/>
  <c r="M42" i="4" s="1"/>
  <c r="F44" i="4"/>
  <c r="M44" i="4" s="1"/>
  <c r="F46" i="4"/>
  <c r="M46" i="4" s="1"/>
  <c r="F48" i="4"/>
  <c r="M48" i="4" s="1"/>
  <c r="F50" i="4"/>
  <c r="M50" i="4" s="1"/>
  <c r="F52" i="4"/>
  <c r="M52" i="4" s="1"/>
  <c r="F54" i="4"/>
  <c r="M54" i="4" s="1"/>
  <c r="F56" i="4"/>
  <c r="M56" i="4" s="1"/>
  <c r="F58" i="4"/>
  <c r="M58" i="4" s="1"/>
  <c r="F60" i="4"/>
  <c r="M60" i="4" s="1"/>
  <c r="F62" i="4"/>
  <c r="M62" i="4" s="1"/>
  <c r="F64" i="4"/>
  <c r="M64" i="4" s="1"/>
  <c r="F66" i="4"/>
  <c r="M66" i="4" s="1"/>
  <c r="F68" i="4"/>
  <c r="M68" i="4" s="1"/>
  <c r="F70" i="4"/>
  <c r="M70" i="4" s="1"/>
  <c r="F72" i="4"/>
  <c r="M72" i="4" s="1"/>
  <c r="F74" i="4"/>
  <c r="M74" i="4" s="1"/>
  <c r="F76" i="4"/>
  <c r="M76" i="4" s="1"/>
  <c r="F78" i="4"/>
  <c r="M78" i="4" s="1"/>
  <c r="F80" i="4"/>
  <c r="M80" i="4" s="1"/>
  <c r="F82" i="4"/>
  <c r="M82" i="4" s="1"/>
  <c r="F84" i="4"/>
  <c r="M84" i="4" s="1"/>
  <c r="F86" i="4"/>
  <c r="M86" i="4" s="1"/>
  <c r="F88" i="4"/>
  <c r="M88" i="4" s="1"/>
  <c r="F90" i="4"/>
  <c r="M90" i="4" s="1"/>
  <c r="F92" i="4"/>
  <c r="M92" i="4" s="1"/>
  <c r="F94" i="4"/>
  <c r="M94" i="4" s="1"/>
  <c r="F96" i="4"/>
  <c r="M96" i="4" s="1"/>
  <c r="F98" i="4"/>
  <c r="M98" i="4" s="1"/>
  <c r="F100" i="4"/>
  <c r="M100" i="4" s="1"/>
  <c r="F102" i="4"/>
  <c r="M102" i="4" s="1"/>
  <c r="F7" i="4"/>
  <c r="M7" i="4" s="1"/>
  <c r="F11" i="4"/>
  <c r="M11" i="4" s="1"/>
  <c r="F15" i="4"/>
  <c r="M15" i="4" s="1"/>
  <c r="F19" i="4"/>
  <c r="M19" i="4" s="1"/>
  <c r="F23" i="4"/>
  <c r="M23" i="4" s="1"/>
  <c r="F27" i="4"/>
  <c r="M27" i="4" s="1"/>
  <c r="F31" i="4"/>
  <c r="M31" i="4" s="1"/>
  <c r="F35" i="4"/>
  <c r="M35" i="4" s="1"/>
  <c r="F39" i="4"/>
  <c r="M39" i="4" s="1"/>
  <c r="F43" i="4"/>
  <c r="M43" i="4" s="1"/>
  <c r="F47" i="4"/>
  <c r="M47" i="4" s="1"/>
  <c r="F51" i="4"/>
  <c r="M51" i="4" s="1"/>
  <c r="F55" i="4"/>
  <c r="M55" i="4" s="1"/>
  <c r="F59" i="4"/>
  <c r="M59" i="4" s="1"/>
  <c r="F63" i="4"/>
  <c r="M63" i="4" s="1"/>
  <c r="F67" i="4"/>
  <c r="M67" i="4" s="1"/>
  <c r="F71" i="4"/>
  <c r="M71" i="4" s="1"/>
  <c r="F75" i="4"/>
  <c r="M75" i="4" s="1"/>
  <c r="F79" i="4"/>
  <c r="M79" i="4" s="1"/>
  <c r="F83" i="4"/>
  <c r="M83" i="4" s="1"/>
  <c r="F87" i="4"/>
  <c r="M87" i="4" s="1"/>
  <c r="F91" i="4"/>
  <c r="M91" i="4" s="1"/>
  <c r="F95" i="4"/>
  <c r="M95" i="4" s="1"/>
  <c r="F99" i="4"/>
  <c r="M99" i="4" s="1"/>
  <c r="F9" i="4"/>
  <c r="M9" i="4" s="1"/>
  <c r="F29" i="4"/>
  <c r="M29" i="4" s="1"/>
  <c r="F49" i="4"/>
  <c r="M49" i="4" s="1"/>
  <c r="F69" i="4"/>
  <c r="M69" i="4" s="1"/>
  <c r="F85" i="4"/>
  <c r="M85" i="4" s="1"/>
  <c r="F17" i="4"/>
  <c r="M17" i="4" s="1"/>
  <c r="F37" i="4"/>
  <c r="M37" i="4" s="1"/>
  <c r="F57" i="4"/>
  <c r="M57" i="4" s="1"/>
  <c r="F73" i="4"/>
  <c r="M73" i="4" s="1"/>
  <c r="F89" i="4"/>
  <c r="M89" i="4" s="1"/>
  <c r="F101" i="4"/>
  <c r="M101" i="4" s="1"/>
  <c r="F13" i="4"/>
  <c r="M13" i="4" s="1"/>
  <c r="F25" i="4"/>
  <c r="M25" i="4" s="1"/>
  <c r="F41" i="4"/>
  <c r="M41" i="4" s="1"/>
  <c r="F53" i="4"/>
  <c r="M53" i="4" s="1"/>
  <c r="F65" i="4"/>
  <c r="M65" i="4" s="1"/>
  <c r="F81" i="4"/>
  <c r="M81" i="4" s="1"/>
  <c r="F97" i="4"/>
  <c r="M97" i="4" s="1"/>
  <c r="F5" i="4"/>
  <c r="M5" i="4" s="1"/>
  <c r="F21" i="4"/>
  <c r="M21" i="4" s="1"/>
  <c r="F33" i="4"/>
  <c r="M33" i="4" s="1"/>
  <c r="F45" i="4"/>
  <c r="M45" i="4" s="1"/>
  <c r="F61" i="4"/>
  <c r="M61" i="4" s="1"/>
  <c r="F77" i="4"/>
  <c r="M77" i="4" s="1"/>
  <c r="F93" i="4"/>
  <c r="M93" i="4" s="1"/>
  <c r="D103" i="4"/>
  <c r="C103" i="4"/>
  <c r="G4" i="4" l="1"/>
  <c r="G6" i="4"/>
  <c r="G8" i="4"/>
  <c r="J8" i="4" s="1"/>
  <c r="G10" i="4"/>
  <c r="J10" i="4" s="1"/>
  <c r="G12" i="4"/>
  <c r="J12" i="4" s="1"/>
  <c r="G14" i="4"/>
  <c r="J14" i="4" s="1"/>
  <c r="G16" i="4"/>
  <c r="G18" i="4"/>
  <c r="J18" i="4" s="1"/>
  <c r="G20" i="4"/>
  <c r="G22" i="4"/>
  <c r="G24" i="4"/>
  <c r="G26" i="4"/>
  <c r="G28" i="4"/>
  <c r="G30" i="4"/>
  <c r="J30" i="4" s="1"/>
  <c r="G32" i="4"/>
  <c r="G34" i="4"/>
  <c r="G36" i="4"/>
  <c r="G38" i="4"/>
  <c r="G40" i="4"/>
  <c r="G42" i="4"/>
  <c r="G44" i="4"/>
  <c r="J44" i="4" s="1"/>
  <c r="G46" i="4"/>
  <c r="J46" i="4" s="1"/>
  <c r="G48" i="4"/>
  <c r="J48" i="4" s="1"/>
  <c r="G50" i="4"/>
  <c r="G52" i="4"/>
  <c r="G54" i="4"/>
  <c r="G56" i="4"/>
  <c r="G58" i="4"/>
  <c r="J58" i="4" s="1"/>
  <c r="G60" i="4"/>
  <c r="J60" i="4" s="1"/>
  <c r="G62" i="4"/>
  <c r="G64" i="4"/>
  <c r="G66" i="4"/>
  <c r="J66" i="4" s="1"/>
  <c r="G68" i="4"/>
  <c r="G70" i="4"/>
  <c r="G72" i="4"/>
  <c r="G74" i="4"/>
  <c r="J74" i="4" s="1"/>
  <c r="G76" i="4"/>
  <c r="G78" i="4"/>
  <c r="J78" i="4" s="1"/>
  <c r="G80" i="4"/>
  <c r="J80" i="4" s="1"/>
  <c r="G82" i="4"/>
  <c r="J82" i="4" s="1"/>
  <c r="G84" i="4"/>
  <c r="G86" i="4"/>
  <c r="G88" i="4"/>
  <c r="J88" i="4" s="1"/>
  <c r="G90" i="4"/>
  <c r="G92" i="4"/>
  <c r="J92" i="4" s="1"/>
  <c r="G94" i="4"/>
  <c r="G96" i="4"/>
  <c r="J96" i="4" s="1"/>
  <c r="G98" i="4"/>
  <c r="G100" i="4"/>
  <c r="G102" i="4"/>
  <c r="G33" i="4"/>
  <c r="G73" i="4"/>
  <c r="J73" i="4" s="1"/>
  <c r="G97" i="4"/>
  <c r="J97" i="4" s="1"/>
  <c r="G7" i="4"/>
  <c r="G11" i="4"/>
  <c r="G15" i="4"/>
  <c r="G19" i="4"/>
  <c r="G23" i="4"/>
  <c r="G27" i="4"/>
  <c r="J27" i="4" s="1"/>
  <c r="G31" i="4"/>
  <c r="J31" i="4" s="1"/>
  <c r="G35" i="4"/>
  <c r="J35" i="4" s="1"/>
  <c r="G39" i="4"/>
  <c r="J39" i="4" s="1"/>
  <c r="G43" i="4"/>
  <c r="G47" i="4"/>
  <c r="J47" i="4" s="1"/>
  <c r="G51" i="4"/>
  <c r="G55" i="4"/>
  <c r="G59" i="4"/>
  <c r="G63" i="4"/>
  <c r="G67" i="4"/>
  <c r="G71" i="4"/>
  <c r="J71" i="4" s="1"/>
  <c r="G75" i="4"/>
  <c r="J75" i="4" s="1"/>
  <c r="G79" i="4"/>
  <c r="J79" i="4" s="1"/>
  <c r="G83" i="4"/>
  <c r="G87" i="4"/>
  <c r="G91" i="4"/>
  <c r="G95" i="4"/>
  <c r="G99" i="4"/>
  <c r="G5" i="4"/>
  <c r="J5" i="4" s="1"/>
  <c r="G17" i="4"/>
  <c r="J17" i="4" s="1"/>
  <c r="G29" i="4"/>
  <c r="J29" i="4" s="1"/>
  <c r="G45" i="4"/>
  <c r="G57" i="4"/>
  <c r="G69" i="4"/>
  <c r="J69" i="4" s="1"/>
  <c r="G85" i="4"/>
  <c r="J85" i="4" s="1"/>
  <c r="G101" i="4"/>
  <c r="J101" i="4" s="1"/>
  <c r="G3" i="4"/>
  <c r="J3" i="4" s="1"/>
  <c r="G9" i="4"/>
  <c r="J9" i="4" s="1"/>
  <c r="G21" i="4"/>
  <c r="G37" i="4"/>
  <c r="G49" i="4"/>
  <c r="G65" i="4"/>
  <c r="G77" i="4"/>
  <c r="G89" i="4"/>
  <c r="G13" i="4"/>
  <c r="G25" i="4"/>
  <c r="J25" i="4" s="1"/>
  <c r="G41" i="4"/>
  <c r="J41" i="4" s="1"/>
  <c r="G53" i="4"/>
  <c r="G61" i="4"/>
  <c r="G81" i="4"/>
  <c r="G93" i="4"/>
  <c r="H5" i="4"/>
  <c r="L5" i="4" s="1"/>
  <c r="H7" i="4"/>
  <c r="L7" i="4" s="1"/>
  <c r="H9" i="4"/>
  <c r="L9" i="4" s="1"/>
  <c r="H11" i="4"/>
  <c r="L11" i="4" s="1"/>
  <c r="H13" i="4"/>
  <c r="L13" i="4" s="1"/>
  <c r="H15" i="4"/>
  <c r="L15" i="4" s="1"/>
  <c r="H17" i="4"/>
  <c r="L17" i="4" s="1"/>
  <c r="H19" i="4"/>
  <c r="L19" i="4" s="1"/>
  <c r="H21" i="4"/>
  <c r="L21" i="4" s="1"/>
  <c r="H23" i="4"/>
  <c r="L23" i="4" s="1"/>
  <c r="H25" i="4"/>
  <c r="L25" i="4" s="1"/>
  <c r="H27" i="4"/>
  <c r="L27" i="4" s="1"/>
  <c r="H29" i="4"/>
  <c r="L29" i="4" s="1"/>
  <c r="H31" i="4"/>
  <c r="L31" i="4" s="1"/>
  <c r="H33" i="4"/>
  <c r="L33" i="4" s="1"/>
  <c r="H35" i="4"/>
  <c r="L35" i="4" s="1"/>
  <c r="H37" i="4"/>
  <c r="L37" i="4" s="1"/>
  <c r="H39" i="4"/>
  <c r="L39" i="4" s="1"/>
  <c r="H41" i="4"/>
  <c r="L41" i="4" s="1"/>
  <c r="H43" i="4"/>
  <c r="L43" i="4" s="1"/>
  <c r="H45" i="4"/>
  <c r="L45" i="4" s="1"/>
  <c r="H47" i="4"/>
  <c r="L47" i="4" s="1"/>
  <c r="H49" i="4"/>
  <c r="L49" i="4" s="1"/>
  <c r="H51" i="4"/>
  <c r="L51" i="4" s="1"/>
  <c r="H53" i="4"/>
  <c r="L53" i="4" s="1"/>
  <c r="H55" i="4"/>
  <c r="L55" i="4" s="1"/>
  <c r="H57" i="4"/>
  <c r="L57" i="4" s="1"/>
  <c r="H59" i="4"/>
  <c r="L59" i="4" s="1"/>
  <c r="H61" i="4"/>
  <c r="L61" i="4" s="1"/>
  <c r="H63" i="4"/>
  <c r="L63" i="4" s="1"/>
  <c r="H65" i="4"/>
  <c r="L65" i="4" s="1"/>
  <c r="H67" i="4"/>
  <c r="L67" i="4" s="1"/>
  <c r="H69" i="4"/>
  <c r="L69" i="4" s="1"/>
  <c r="H71" i="4"/>
  <c r="L71" i="4" s="1"/>
  <c r="H73" i="4"/>
  <c r="L73" i="4" s="1"/>
  <c r="H75" i="4"/>
  <c r="L75" i="4" s="1"/>
  <c r="H77" i="4"/>
  <c r="L77" i="4" s="1"/>
  <c r="H79" i="4"/>
  <c r="L79" i="4" s="1"/>
  <c r="H81" i="4"/>
  <c r="L81" i="4" s="1"/>
  <c r="H83" i="4"/>
  <c r="L83" i="4" s="1"/>
  <c r="H85" i="4"/>
  <c r="L85" i="4" s="1"/>
  <c r="H87" i="4"/>
  <c r="L87" i="4" s="1"/>
  <c r="H89" i="4"/>
  <c r="L89" i="4" s="1"/>
  <c r="H91" i="4"/>
  <c r="L91" i="4" s="1"/>
  <c r="H93" i="4"/>
  <c r="L93" i="4" s="1"/>
  <c r="H95" i="4"/>
  <c r="L95" i="4" s="1"/>
  <c r="H97" i="4"/>
  <c r="L97" i="4" s="1"/>
  <c r="H99" i="4"/>
  <c r="L99" i="4" s="1"/>
  <c r="H101" i="4"/>
  <c r="L101" i="4" s="1"/>
  <c r="H44" i="4"/>
  <c r="L44" i="4" s="1"/>
  <c r="H56" i="4"/>
  <c r="L56" i="4" s="1"/>
  <c r="H62" i="4"/>
  <c r="L62" i="4" s="1"/>
  <c r="H68" i="4"/>
  <c r="L68" i="4" s="1"/>
  <c r="H74" i="4"/>
  <c r="L74" i="4" s="1"/>
  <c r="H76" i="4"/>
  <c r="L76" i="4" s="1"/>
  <c r="H82" i="4"/>
  <c r="L82" i="4" s="1"/>
  <c r="H86" i="4"/>
  <c r="L86" i="4" s="1"/>
  <c r="H90" i="4"/>
  <c r="L90" i="4" s="1"/>
  <c r="H94" i="4"/>
  <c r="L94" i="4" s="1"/>
  <c r="H42" i="4"/>
  <c r="L42" i="4" s="1"/>
  <c r="H58" i="4"/>
  <c r="L58" i="4" s="1"/>
  <c r="H66" i="4"/>
  <c r="L66" i="4" s="1"/>
  <c r="H72" i="4"/>
  <c r="L72" i="4" s="1"/>
  <c r="H80" i="4"/>
  <c r="L80" i="4" s="1"/>
  <c r="H88" i="4"/>
  <c r="L88" i="4" s="1"/>
  <c r="H96" i="4"/>
  <c r="L96" i="4" s="1"/>
  <c r="H4" i="4"/>
  <c r="L4" i="4" s="1"/>
  <c r="H6" i="4"/>
  <c r="L6" i="4" s="1"/>
  <c r="H8" i="4"/>
  <c r="L8" i="4" s="1"/>
  <c r="H10" i="4"/>
  <c r="L10" i="4" s="1"/>
  <c r="H12" i="4"/>
  <c r="L12" i="4" s="1"/>
  <c r="H14" i="4"/>
  <c r="L14" i="4" s="1"/>
  <c r="H16" i="4"/>
  <c r="L16" i="4" s="1"/>
  <c r="H18" i="4"/>
  <c r="L18" i="4" s="1"/>
  <c r="H20" i="4"/>
  <c r="L20" i="4" s="1"/>
  <c r="H22" i="4"/>
  <c r="L22" i="4" s="1"/>
  <c r="H24" i="4"/>
  <c r="L24" i="4" s="1"/>
  <c r="H26" i="4"/>
  <c r="L26" i="4" s="1"/>
  <c r="H28" i="4"/>
  <c r="L28" i="4" s="1"/>
  <c r="H30" i="4"/>
  <c r="L30" i="4" s="1"/>
  <c r="H32" i="4"/>
  <c r="L32" i="4" s="1"/>
  <c r="H34" i="4"/>
  <c r="L34" i="4" s="1"/>
  <c r="H36" i="4"/>
  <c r="L36" i="4" s="1"/>
  <c r="H38" i="4"/>
  <c r="L38" i="4" s="1"/>
  <c r="H40" i="4"/>
  <c r="L40" i="4" s="1"/>
  <c r="H46" i="4"/>
  <c r="L46" i="4" s="1"/>
  <c r="H48" i="4"/>
  <c r="L48" i="4" s="1"/>
  <c r="H50" i="4"/>
  <c r="L50" i="4" s="1"/>
  <c r="H52" i="4"/>
  <c r="L52" i="4" s="1"/>
  <c r="H54" i="4"/>
  <c r="L54" i="4" s="1"/>
  <c r="H60" i="4"/>
  <c r="L60" i="4" s="1"/>
  <c r="H64" i="4"/>
  <c r="L64" i="4" s="1"/>
  <c r="H70" i="4"/>
  <c r="L70" i="4" s="1"/>
  <c r="H78" i="4"/>
  <c r="L78" i="4" s="1"/>
  <c r="H84" i="4"/>
  <c r="L84" i="4" s="1"/>
  <c r="H92" i="4"/>
  <c r="L92" i="4" s="1"/>
  <c r="H98" i="4"/>
  <c r="L98" i="4" s="1"/>
  <c r="H102" i="4"/>
  <c r="L102" i="4" s="1"/>
  <c r="H100" i="4"/>
  <c r="L100" i="4" s="1"/>
  <c r="H3" i="4"/>
  <c r="L3" i="4" s="1"/>
  <c r="J4" i="4"/>
  <c r="J20" i="4"/>
  <c r="J24" i="4"/>
  <c r="J28" i="4"/>
  <c r="J36" i="4"/>
  <c r="J40" i="4"/>
  <c r="J52" i="4"/>
  <c r="J56" i="4"/>
  <c r="J68" i="4"/>
  <c r="J72" i="4"/>
  <c r="J76" i="4"/>
  <c r="J84" i="4"/>
  <c r="J99" i="4"/>
  <c r="J7" i="4"/>
  <c r="J11" i="4"/>
  <c r="J23" i="4"/>
  <c r="J43" i="4"/>
  <c r="J55" i="4"/>
  <c r="J59" i="4"/>
  <c r="J67" i="4"/>
  <c r="J83" i="4"/>
  <c r="J26" i="4"/>
  <c r="J34" i="4"/>
  <c r="J42" i="4"/>
  <c r="J50" i="4"/>
  <c r="J90" i="4"/>
  <c r="J98" i="4"/>
  <c r="J102" i="4"/>
  <c r="J13" i="4"/>
  <c r="J53" i="4"/>
  <c r="J6" i="4"/>
  <c r="J62" i="4"/>
  <c r="J86" i="4"/>
  <c r="J33" i="4"/>
  <c r="J65" i="4"/>
  <c r="J81" i="4"/>
  <c r="J89" i="4"/>
  <c r="J21" i="4"/>
  <c r="J61" i="4"/>
  <c r="J22" i="4"/>
  <c r="J38" i="4"/>
  <c r="J54" i="4"/>
  <c r="J70" i="4"/>
  <c r="J94" i="4"/>
  <c r="J57" i="4"/>
  <c r="J15" i="4"/>
  <c r="J45" i="4"/>
  <c r="J100" i="4"/>
  <c r="J32" i="4"/>
  <c r="J37" i="4"/>
  <c r="J16" i="4"/>
  <c r="J19" i="4"/>
  <c r="J93" i="4"/>
  <c r="J49" i="4"/>
  <c r="J63" i="4"/>
  <c r="J87" i="4"/>
  <c r="J91" i="4"/>
  <c r="J95" i="4"/>
  <c r="J51" i="4"/>
  <c r="J64" i="4"/>
  <c r="J77" i="4"/>
  <c r="F103" i="4"/>
  <c r="K44" i="4" l="1"/>
  <c r="K87" i="4"/>
  <c r="K76" i="4"/>
  <c r="K54" i="4"/>
  <c r="K36" i="4"/>
  <c r="K102" i="4"/>
  <c r="K78" i="4"/>
  <c r="K53" i="4"/>
  <c r="K95" i="4"/>
  <c r="K72" i="4"/>
  <c r="K49" i="4"/>
  <c r="K100" i="4"/>
  <c r="K84" i="4"/>
  <c r="K93" i="4"/>
  <c r="K77" i="4"/>
  <c r="K57" i="4"/>
  <c r="K33" i="4"/>
  <c r="K34" i="4"/>
  <c r="K18" i="4"/>
  <c r="K63" i="4"/>
  <c r="K47" i="4"/>
  <c r="K31" i="4"/>
  <c r="K11" i="4"/>
  <c r="K4" i="4"/>
  <c r="K3" i="4"/>
  <c r="K94" i="4"/>
  <c r="K75" i="4"/>
  <c r="K52" i="4"/>
  <c r="K98" i="4"/>
  <c r="K69" i="4"/>
  <c r="K91" i="4"/>
  <c r="K29" i="4"/>
  <c r="K80" i="4"/>
  <c r="K73" i="4"/>
  <c r="K50" i="4"/>
  <c r="K30" i="4"/>
  <c r="K59" i="4"/>
  <c r="K27" i="4"/>
  <c r="K16" i="4"/>
  <c r="G103" i="4"/>
  <c r="K82" i="4"/>
  <c r="K32" i="4"/>
  <c r="K42" i="4"/>
  <c r="K68" i="4"/>
  <c r="K45" i="4"/>
  <c r="K20" i="4"/>
  <c r="K90" i="4"/>
  <c r="K62" i="4"/>
  <c r="K5" i="4"/>
  <c r="K83" i="4"/>
  <c r="K58" i="4"/>
  <c r="K21" i="4"/>
  <c r="K92" i="4"/>
  <c r="K101" i="4"/>
  <c r="K85" i="4"/>
  <c r="K66" i="4"/>
  <c r="K48" i="4"/>
  <c r="K17" i="4"/>
  <c r="K26" i="4"/>
  <c r="K71" i="4"/>
  <c r="K55" i="4"/>
  <c r="K39" i="4"/>
  <c r="K23" i="4"/>
  <c r="K12" i="4"/>
  <c r="K10" i="4"/>
  <c r="K37" i="4"/>
  <c r="K70" i="4"/>
  <c r="K28" i="4"/>
  <c r="K46" i="4"/>
  <c r="K65" i="4"/>
  <c r="K96" i="4"/>
  <c r="K89" i="4"/>
  <c r="K25" i="4"/>
  <c r="K9" i="4"/>
  <c r="K43" i="4"/>
  <c r="K14" i="4"/>
  <c r="H103" i="4"/>
  <c r="K74" i="4"/>
  <c r="K24" i="4"/>
  <c r="K40" i="4"/>
  <c r="K61" i="4"/>
  <c r="K38" i="4"/>
  <c r="K13" i="4"/>
  <c r="K86" i="4"/>
  <c r="K60" i="4"/>
  <c r="K99" i="4"/>
  <c r="K79" i="4"/>
  <c r="K56" i="4"/>
  <c r="K15" i="4"/>
  <c r="K88" i="4"/>
  <c r="K97" i="4"/>
  <c r="K81" i="4"/>
  <c r="K64" i="4"/>
  <c r="K41" i="4"/>
  <c r="K7" i="4"/>
  <c r="K22" i="4"/>
  <c r="K67" i="4"/>
  <c r="K51" i="4"/>
  <c r="K35" i="4"/>
  <c r="K19" i="4"/>
  <c r="K8" i="4"/>
  <c r="K6" i="4"/>
</calcChain>
</file>

<file path=xl/sharedStrings.xml><?xml version="1.0" encoding="utf-8"?>
<sst xmlns="http://schemas.openxmlformats.org/spreadsheetml/2006/main" count="110" uniqueCount="110">
  <si>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</si>
  <si>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</si>
  <si>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</si>
  <si>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</si>
  <si>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</si>
  <si>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</si>
  <si>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</si>
  <si>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</si>
  <si>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</si>
  <si>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</si>
  <si>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</si>
  <si>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</si>
  <si>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</si>
  <si>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</si>
  <si>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</si>
  <si>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</si>
  <si>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</si>
  <si>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</si>
  <si>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</si>
  <si>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</si>
  <si>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</si>
  <si>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</si>
  <si>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</si>
  <si>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</si>
  <si>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</si>
  <si>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</si>
  <si>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</si>
  <si>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</si>
  <si>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</si>
  <si>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</si>
  <si>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</si>
  <si>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</si>
  <si>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</si>
  <si>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</si>
  <si>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</si>
  <si>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</si>
  <si>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</si>
  <si>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</si>
  <si>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</si>
  <si>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</si>
  <si>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</si>
  <si>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</si>
  <si>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</si>
  <si>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</si>
  <si>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</si>
  <si>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</si>
  <si>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</si>
  <si>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</si>
  <si>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</si>
  <si>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</si>
  <si>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</si>
  <si>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</si>
  <si>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</si>
  <si>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</si>
  <si>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</si>
  <si>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</si>
  <si>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</si>
  <si>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</si>
  <si>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</si>
  <si>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</si>
  <si>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</si>
  <si>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</si>
  <si>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</si>
  <si>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</si>
  <si>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</si>
  <si>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</si>
  <si>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</si>
  <si>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</si>
  <si>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</si>
  <si>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</si>
  <si>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</si>
  <si>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</si>
  <si>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</si>
  <si>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</si>
  <si>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</si>
  <si>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</si>
  <si>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</si>
  <si>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</si>
  <si>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</si>
  <si>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</si>
  <si>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</si>
  <si>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</si>
  <si>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</si>
  <si>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</si>
  <si>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</si>
  <si>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</si>
  <si>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</si>
  <si>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</si>
  <si>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</si>
  <si>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</si>
  <si>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</si>
  <si>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</si>
  <si>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</si>
  <si>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</si>
  <si>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</si>
  <si>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</si>
  <si>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</si>
  <si>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</si>
  <si>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</si>
  <si>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</si>
  <si>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</si>
  <si>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</si>
  <si>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</si>
  <si>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</si>
  <si>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 to 2000</t>
  </si>
  <si>
    <t>2000 to 2010</t>
  </si>
  <si>
    <t>District Equivalents</t>
  </si>
  <si>
    <t>2020</t>
  </si>
  <si>
    <t>1990 to 2020</t>
  </si>
  <si>
    <t>2010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</si>
</sst>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2" xfId="0" applyFont="1" applyFill="1" applyBorder="1"/>
    <xf numFmtId="3" fontId="1" fillId="0" borderId="2" xfId="0" applyNumberFormat="1" applyFont="1" applyBorder="1"/>
    <xf numFmtId="3" fontId="1" fillId="0" borderId="3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3" borderId="13" xfId="0" applyFont="1" applyFill="1" applyBorder="1"/>
    <xf numFmtId="3" fontId="1" fillId="0" borderId="5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2" fillId="0" borderId="11" xfId="0" applyFont="1" applyFill="1" applyBorder="1" applyAlignment="1">
      <alignment horizontal="right"/>
    </xf>
    <xf numFmtId="3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2" fontId="1" fillId="0" borderId="5" xfId="0" applyNumberFormat="1" applyFont="1" applyBorder="1"/>
    <xf numFmtId="2" fontId="1" fillId="0" borderId="6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20" xfId="0" applyNumberFormat="1" applyFont="1" applyBorder="1"/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/>
    </xf>
    <xf numFmtId="2" fontId="1" fillId="0" borderId="19" xfId="0" applyNumberFormat="1" applyFont="1" applyBorder="1"/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2" fontId="1" fillId="0" borderId="7" xfId="0" applyNumberFormat="1" applyFont="1" applyBorder="1"/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Normal="100" workbookViewId="0">
      <selection activeCell="Q25" sqref="Q25"/>
    </sheetView>
  </sheetViews>
  <sheetFormatPr defaultRowHeight="15" x14ac:dyDescent="0.2"/>
  <cols>
    <col min="1" max="1" width="14.7109375" style="1" bestFit="1" customWidth="1"/>
    <col min="2" max="4" width="11.42578125" style="1" bestFit="1" customWidth="1"/>
    <col min="5" max="5" width="12.5703125" style="1" customWidth="1"/>
    <col min="6" max="9" width="7.42578125" style="1" customWidth="1"/>
    <col min="10" max="13" width="10.7109375" style="1" customWidth="1"/>
    <col min="14" max="16384" width="9.140625" style="1"/>
  </cols>
  <sheetData>
    <row r="1" spans="1:13" ht="16.5" thickBot="1" x14ac:dyDescent="0.3">
      <c r="B1" s="37" t="s">
        <v>1</v>
      </c>
      <c r="C1" s="38"/>
      <c r="D1" s="38"/>
      <c r="E1" s="39"/>
      <c r="F1" s="40" t="s">
        <v>106</v>
      </c>
      <c r="G1" s="41"/>
      <c r="H1" s="41"/>
      <c r="I1" s="42"/>
      <c r="J1" s="43" t="s">
        <v>2</v>
      </c>
      <c r="K1" s="44"/>
      <c r="L1" s="44"/>
      <c r="M1" s="45"/>
    </row>
    <row r="2" spans="1:13" s="3" customFormat="1" ht="32.450000000000003" customHeight="1" x14ac:dyDescent="0.25">
      <c r="A2" s="2" t="s">
        <v>0</v>
      </c>
      <c r="B2" s="24">
        <v>1990</v>
      </c>
      <c r="C2" s="25">
        <v>2000</v>
      </c>
      <c r="D2" s="25">
        <v>2010</v>
      </c>
      <c r="E2" s="26">
        <v>2020</v>
      </c>
      <c r="F2" s="29">
        <v>1990</v>
      </c>
      <c r="G2" s="30">
        <v>2000</v>
      </c>
      <c r="H2" s="30">
        <v>2010</v>
      </c>
      <c r="I2" s="31" t="s">
        <v>107</v>
      </c>
      <c r="J2" s="33" t="s">
        <v>104</v>
      </c>
      <c r="K2" s="34" t="s">
        <v>105</v>
      </c>
      <c r="L2" s="34" t="s">
        <v>109</v>
      </c>
      <c r="M2" s="35" t="s">
        <v>108</v>
      </c>
    </row>
    <row r="3" spans="1:13" x14ac:dyDescent="0.2">
      <c r="A3" s="4" t="s">
        <v>4</v>
      </c>
      <c r="B3" s="5">
        <v>108213</v>
      </c>
      <c r="C3" s="6">
        <v>130800</v>
      </c>
      <c r="D3" s="6">
        <v>151131</v>
      </c>
      <c r="E3" s="27">
        <v>171415</v>
      </c>
      <c r="F3" s="7">
        <f>B3/(B$103/14)</f>
        <v>0.22855105808328319</v>
      </c>
      <c r="G3" s="8">
        <f>C3/(C$103/14)</f>
        <v>0.22749767588861311</v>
      </c>
      <c r="H3" s="8">
        <f>D3/(D$103/14)</f>
        <v>0.22189059536889744</v>
      </c>
      <c r="I3" s="32">
        <f>E3/(E$103/14)</f>
        <v>0.22988033398126401</v>
      </c>
      <c r="J3" s="22">
        <f>G3-F3</f>
        <v>-1.0533821946700772E-3</v>
      </c>
      <c r="K3" s="9">
        <f>H3-G3</f>
        <v>-5.6070805197156737E-3</v>
      </c>
      <c r="L3" s="9">
        <f>I3-H3</f>
        <v>7.9897386123665703E-3</v>
      </c>
      <c r="M3" s="10">
        <f>I3-F3</f>
        <v>1.3292758979808195E-3</v>
      </c>
    </row>
    <row r="4" spans="1:13" x14ac:dyDescent="0.2">
      <c r="A4" s="4" t="s">
        <v>5</v>
      </c>
      <c r="B4" s="5">
        <v>27544</v>
      </c>
      <c r="C4" s="6">
        <v>33603</v>
      </c>
      <c r="D4" s="6">
        <v>37198</v>
      </c>
      <c r="E4" s="27">
        <v>36444</v>
      </c>
      <c r="F4" s="7">
        <f t="shared" ref="F4:F67" si="0">B4/(B$103/14)</f>
        <v>5.8174252112462937E-2</v>
      </c>
      <c r="G4" s="8">
        <f t="shared" ref="G4:G67" si="1">C4/(C$103/14)</f>
        <v>5.8444987789641183E-2</v>
      </c>
      <c r="H4" s="8">
        <f t="shared" ref="H4:H67" si="2">D4/(D$103/14)</f>
        <v>5.4614118655552116E-2</v>
      </c>
      <c r="I4" s="32">
        <f t="shared" ref="I4:I67" si="3">E4/(E$103/14)</f>
        <v>4.8874129402987986E-2</v>
      </c>
      <c r="J4" s="22">
        <f t="shared" ref="J4:J67" si="4">G4-F4</f>
        <v>2.7073567717824515E-4</v>
      </c>
      <c r="K4" s="9">
        <f t="shared" ref="K4:K67" si="5">H4-G4</f>
        <v>-3.8308691340890669E-3</v>
      </c>
      <c r="L4" s="9">
        <f t="shared" ref="L4:L67" si="6">I4-H4</f>
        <v>-5.7399892525641302E-3</v>
      </c>
      <c r="M4" s="10">
        <f t="shared" ref="M4:M67" si="7">I4-F4</f>
        <v>-9.300122709474952E-3</v>
      </c>
    </row>
    <row r="5" spans="1:13" x14ac:dyDescent="0.2">
      <c r="A5" s="4" t="s">
        <v>6</v>
      </c>
      <c r="B5" s="5">
        <v>9590</v>
      </c>
      <c r="C5" s="6">
        <v>10677</v>
      </c>
      <c r="D5" s="6">
        <v>11155</v>
      </c>
      <c r="E5" s="27">
        <v>10888</v>
      </c>
      <c r="F5" s="7">
        <f t="shared" si="0"/>
        <v>2.0254541016501582E-2</v>
      </c>
      <c r="G5" s="8">
        <f t="shared" si="1"/>
        <v>1.857028046989849E-2</v>
      </c>
      <c r="H5" s="8">
        <f t="shared" si="2"/>
        <v>1.6377775514884774E-2</v>
      </c>
      <c r="I5" s="32">
        <f t="shared" si="3"/>
        <v>1.4601622240690736E-2</v>
      </c>
      <c r="J5" s="22">
        <f t="shared" si="4"/>
        <v>-1.6842605466030926E-3</v>
      </c>
      <c r="K5" s="9">
        <f t="shared" si="5"/>
        <v>-2.1925049550137153E-3</v>
      </c>
      <c r="L5" s="9">
        <f t="shared" si="6"/>
        <v>-1.7761532741940381E-3</v>
      </c>
      <c r="M5" s="10">
        <f t="shared" si="7"/>
        <v>-5.652918775810846E-3</v>
      </c>
    </row>
    <row r="6" spans="1:13" x14ac:dyDescent="0.2">
      <c r="A6" s="4" t="s">
        <v>7</v>
      </c>
      <c r="B6" s="5">
        <v>23474</v>
      </c>
      <c r="C6" s="6">
        <v>25275</v>
      </c>
      <c r="D6" s="6">
        <v>26948</v>
      </c>
      <c r="E6" s="27">
        <v>22055</v>
      </c>
      <c r="F6" s="7">
        <f t="shared" si="0"/>
        <v>4.9578216456867379E-2</v>
      </c>
      <c r="G6" s="8">
        <f t="shared" si="1"/>
        <v>4.3960273379852421E-2</v>
      </c>
      <c r="H6" s="8">
        <f t="shared" si="2"/>
        <v>3.9565064506957855E-2</v>
      </c>
      <c r="I6" s="32">
        <f t="shared" si="3"/>
        <v>2.9577404345925259E-2</v>
      </c>
      <c r="J6" s="22">
        <f t="shared" si="4"/>
        <v>-5.6179430770149572E-3</v>
      </c>
      <c r="K6" s="9">
        <f t="shared" si="5"/>
        <v>-4.3952088728945668E-3</v>
      </c>
      <c r="L6" s="9">
        <f t="shared" si="6"/>
        <v>-9.9876601610325959E-3</v>
      </c>
      <c r="M6" s="10">
        <f t="shared" si="7"/>
        <v>-2.000081211094212E-2</v>
      </c>
    </row>
    <row r="7" spans="1:13" x14ac:dyDescent="0.2">
      <c r="A7" s="4" t="s">
        <v>8</v>
      </c>
      <c r="B7" s="5">
        <v>22209</v>
      </c>
      <c r="C7" s="6">
        <v>24384</v>
      </c>
      <c r="D7" s="6">
        <v>27281</v>
      </c>
      <c r="E7" s="27">
        <v>26577</v>
      </c>
      <c r="F7" s="7">
        <f t="shared" si="0"/>
        <v>4.6906475644993083E-2</v>
      </c>
      <c r="G7" s="8">
        <f t="shared" si="1"/>
        <v>4.2410575908776317E-2</v>
      </c>
      <c r="H7" s="8">
        <f t="shared" si="2"/>
        <v>4.0053975241736581E-2</v>
      </c>
      <c r="I7" s="32">
        <f t="shared" si="3"/>
        <v>3.5641744516057838E-2</v>
      </c>
      <c r="J7" s="22">
        <f t="shared" si="4"/>
        <v>-4.4958997362167658E-3</v>
      </c>
      <c r="K7" s="9">
        <f t="shared" si="5"/>
        <v>-2.3566006670397363E-3</v>
      </c>
      <c r="L7" s="9">
        <f t="shared" si="6"/>
        <v>-4.4122307256787424E-3</v>
      </c>
      <c r="M7" s="10">
        <f t="shared" si="7"/>
        <v>-1.1264731128935244E-2</v>
      </c>
    </row>
    <row r="8" spans="1:13" x14ac:dyDescent="0.2">
      <c r="A8" s="4" t="s">
        <v>9</v>
      </c>
      <c r="B8" s="5">
        <v>14867</v>
      </c>
      <c r="C8" s="6">
        <v>17167</v>
      </c>
      <c r="D8" s="6">
        <v>17797</v>
      </c>
      <c r="E8" s="27">
        <v>17806</v>
      </c>
      <c r="F8" s="7">
        <f t="shared" si="0"/>
        <v>3.1399818695759023E-2</v>
      </c>
      <c r="G8" s="8">
        <f t="shared" si="1"/>
        <v>2.9858200320946646E-2</v>
      </c>
      <c r="H8" s="8">
        <f t="shared" si="2"/>
        <v>2.6129562603173853E-2</v>
      </c>
      <c r="I8" s="32">
        <f t="shared" si="3"/>
        <v>2.3879177591636595E-2</v>
      </c>
      <c r="J8" s="22">
        <f t="shared" si="4"/>
        <v>-1.5416183748123771E-3</v>
      </c>
      <c r="K8" s="9">
        <f t="shared" si="5"/>
        <v>-3.7286377177727925E-3</v>
      </c>
      <c r="L8" s="9">
        <f t="shared" si="6"/>
        <v>-2.2503850115372578E-3</v>
      </c>
      <c r="M8" s="10">
        <f t="shared" si="7"/>
        <v>-7.5206411041224275E-3</v>
      </c>
    </row>
    <row r="9" spans="1:13" x14ac:dyDescent="0.2">
      <c r="A9" s="4" t="s">
        <v>10</v>
      </c>
      <c r="B9" s="5">
        <v>42283</v>
      </c>
      <c r="C9" s="6">
        <v>44958</v>
      </c>
      <c r="D9" s="6">
        <v>47759</v>
      </c>
      <c r="E9" s="27">
        <v>44652</v>
      </c>
      <c r="F9" s="7">
        <f t="shared" si="0"/>
        <v>8.9303728654925599E-2</v>
      </c>
      <c r="G9" s="8">
        <f t="shared" si="1"/>
        <v>7.8194499331806333E-2</v>
      </c>
      <c r="H9" s="8">
        <f t="shared" si="2"/>
        <v>7.0119783130020791E-2</v>
      </c>
      <c r="I9" s="32">
        <f t="shared" si="3"/>
        <v>5.9881671224405103E-2</v>
      </c>
      <c r="J9" s="22">
        <f t="shared" si="4"/>
        <v>-1.1109229323119266E-2</v>
      </c>
      <c r="K9" s="9">
        <f t="shared" si="5"/>
        <v>-8.0747162017855423E-3</v>
      </c>
      <c r="L9" s="9">
        <f t="shared" si="6"/>
        <v>-1.0238111905615688E-2</v>
      </c>
      <c r="M9" s="10">
        <f t="shared" si="7"/>
        <v>-2.9422057430520496E-2</v>
      </c>
    </row>
    <row r="10" spans="1:13" x14ac:dyDescent="0.2">
      <c r="A10" s="4" t="s">
        <v>11</v>
      </c>
      <c r="B10" s="5">
        <v>20388</v>
      </c>
      <c r="C10" s="6">
        <v>19773</v>
      </c>
      <c r="D10" s="6">
        <v>21282</v>
      </c>
      <c r="E10" s="27">
        <v>17934</v>
      </c>
      <c r="F10" s="7">
        <f t="shared" si="0"/>
        <v>4.306043610473767E-2</v>
      </c>
      <c r="G10" s="8">
        <f t="shared" si="1"/>
        <v>3.4390761050042414E-2</v>
      </c>
      <c r="H10" s="8">
        <f t="shared" si="2"/>
        <v>3.12462410136959E-2</v>
      </c>
      <c r="I10" s="32">
        <f t="shared" si="3"/>
        <v>2.405083516390041E-2</v>
      </c>
      <c r="J10" s="22">
        <f t="shared" si="4"/>
        <v>-8.669675054695257E-3</v>
      </c>
      <c r="K10" s="9">
        <f t="shared" si="5"/>
        <v>-3.1445200363465139E-3</v>
      </c>
      <c r="L10" s="9">
        <f t="shared" si="6"/>
        <v>-7.1954058497954894E-3</v>
      </c>
      <c r="M10" s="10">
        <f t="shared" si="7"/>
        <v>-1.900960094083726E-2</v>
      </c>
    </row>
    <row r="11" spans="1:13" x14ac:dyDescent="0.2">
      <c r="A11" s="4" t="s">
        <v>12</v>
      </c>
      <c r="B11" s="5">
        <v>28663</v>
      </c>
      <c r="C11" s="6">
        <v>32278</v>
      </c>
      <c r="D11" s="6">
        <v>35190</v>
      </c>
      <c r="E11" s="27">
        <v>29606</v>
      </c>
      <c r="F11" s="7">
        <f t="shared" si="0"/>
        <v>6.0537633905733565E-2</v>
      </c>
      <c r="G11" s="8">
        <f t="shared" si="1"/>
        <v>5.6140443290005004E-2</v>
      </c>
      <c r="H11" s="8">
        <f t="shared" si="2"/>
        <v>5.1665972242832384E-2</v>
      </c>
      <c r="I11" s="32">
        <f t="shared" si="3"/>
        <v>3.9703860034707016E-2</v>
      </c>
      <c r="J11" s="22">
        <f t="shared" si="4"/>
        <v>-4.3971906157285606E-3</v>
      </c>
      <c r="K11" s="9">
        <f t="shared" si="5"/>
        <v>-4.4744710471726207E-3</v>
      </c>
      <c r="L11" s="9">
        <f t="shared" si="6"/>
        <v>-1.1962112208125368E-2</v>
      </c>
      <c r="M11" s="10">
        <f t="shared" si="7"/>
        <v>-2.0833773871026549E-2</v>
      </c>
    </row>
    <row r="12" spans="1:13" x14ac:dyDescent="0.2">
      <c r="A12" s="4" t="s">
        <v>13</v>
      </c>
      <c r="B12" s="5">
        <v>50985</v>
      </c>
      <c r="C12" s="6">
        <v>73143</v>
      </c>
      <c r="D12" s="6">
        <v>107431</v>
      </c>
      <c r="E12" s="27">
        <v>136693</v>
      </c>
      <c r="F12" s="7">
        <f t="shared" si="0"/>
        <v>0.10768277098293359</v>
      </c>
      <c r="G12" s="8">
        <f t="shared" si="1"/>
        <v>0.12721607421652009</v>
      </c>
      <c r="H12" s="8">
        <f t="shared" si="2"/>
        <v>0.15773023768171995</v>
      </c>
      <c r="I12" s="32">
        <f t="shared" si="3"/>
        <v>0.18331553535513767</v>
      </c>
      <c r="J12" s="22">
        <f t="shared" si="4"/>
        <v>1.9533303233586499E-2</v>
      </c>
      <c r="K12" s="9">
        <f t="shared" si="5"/>
        <v>3.0514163465199862E-2</v>
      </c>
      <c r="L12" s="9">
        <f t="shared" si="6"/>
        <v>2.5585297673417717E-2</v>
      </c>
      <c r="M12" s="10">
        <f t="shared" si="7"/>
        <v>7.5632764372204078E-2</v>
      </c>
    </row>
    <row r="13" spans="1:13" x14ac:dyDescent="0.2">
      <c r="A13" s="4" t="s">
        <v>14</v>
      </c>
      <c r="B13" s="5">
        <v>174821</v>
      </c>
      <c r="C13" s="6">
        <v>206330</v>
      </c>
      <c r="D13" s="6">
        <v>238318</v>
      </c>
      <c r="E13" s="27">
        <v>269452</v>
      </c>
      <c r="F13" s="7">
        <f t="shared" si="0"/>
        <v>0.36923035610488253</v>
      </c>
      <c r="G13" s="8">
        <f t="shared" si="1"/>
        <v>0.35886540876221368</v>
      </c>
      <c r="H13" s="8">
        <f t="shared" si="2"/>
        <v>0.34989858405704255</v>
      </c>
      <c r="I13" s="32">
        <f t="shared" si="3"/>
        <v>0.36135528251272964</v>
      </c>
      <c r="J13" s="22">
        <f t="shared" si="4"/>
        <v>-1.0364947342668851E-2</v>
      </c>
      <c r="K13" s="9">
        <f t="shared" si="5"/>
        <v>-8.9668247051711281E-3</v>
      </c>
      <c r="L13" s="9">
        <f t="shared" si="6"/>
        <v>1.1456698455687087E-2</v>
      </c>
      <c r="M13" s="10">
        <f t="shared" si="7"/>
        <v>-7.8750735921528925E-3</v>
      </c>
    </row>
    <row r="14" spans="1:13" x14ac:dyDescent="0.2">
      <c r="A14" s="4" t="s">
        <v>15</v>
      </c>
      <c r="B14" s="5">
        <v>75744</v>
      </c>
      <c r="C14" s="6">
        <v>89148</v>
      </c>
      <c r="D14" s="6">
        <v>90912</v>
      </c>
      <c r="E14" s="27">
        <v>87570</v>
      </c>
      <c r="F14" s="7">
        <f t="shared" si="0"/>
        <v>0.15997496921312784</v>
      </c>
      <c r="G14" s="8">
        <f t="shared" si="1"/>
        <v>0.1550532324932575</v>
      </c>
      <c r="H14" s="8">
        <f t="shared" si="2"/>
        <v>0.13347703519580498</v>
      </c>
      <c r="I14" s="32">
        <f t="shared" si="3"/>
        <v>0.11743791877454884</v>
      </c>
      <c r="J14" s="22">
        <f t="shared" si="4"/>
        <v>-4.9217367198703399E-3</v>
      </c>
      <c r="K14" s="9">
        <f t="shared" si="5"/>
        <v>-2.1576197297452526E-2</v>
      </c>
      <c r="L14" s="9">
        <f t="shared" si="6"/>
        <v>-1.6039116421256133E-2</v>
      </c>
      <c r="M14" s="10">
        <f t="shared" si="7"/>
        <v>-4.2537050438578999E-2</v>
      </c>
    </row>
    <row r="15" spans="1:13" x14ac:dyDescent="0.2">
      <c r="A15" s="4" t="s">
        <v>16</v>
      </c>
      <c r="B15" s="5">
        <v>98935</v>
      </c>
      <c r="C15" s="6">
        <v>131063</v>
      </c>
      <c r="D15" s="6">
        <v>178011</v>
      </c>
      <c r="E15" s="27">
        <v>225804</v>
      </c>
      <c r="F15" s="7">
        <f t="shared" si="0"/>
        <v>0.20895547606544151</v>
      </c>
      <c r="G15" s="8">
        <f t="shared" si="1"/>
        <v>0.22795510623080506</v>
      </c>
      <c r="H15" s="8">
        <f t="shared" si="2"/>
        <v>0.26135582224833293</v>
      </c>
      <c r="I15" s="32">
        <f t="shared" si="3"/>
        <v>0.30282005037076887</v>
      </c>
      <c r="J15" s="22">
        <f t="shared" si="4"/>
        <v>1.8999630165363546E-2</v>
      </c>
      <c r="K15" s="9">
        <f t="shared" si="5"/>
        <v>3.3400716017527865E-2</v>
      </c>
      <c r="L15" s="9">
        <f t="shared" si="6"/>
        <v>4.1464228122435942E-2</v>
      </c>
      <c r="M15" s="10">
        <f t="shared" si="7"/>
        <v>9.3864574305327353E-2</v>
      </c>
    </row>
    <row r="16" spans="1:13" x14ac:dyDescent="0.2">
      <c r="A16" s="4" t="s">
        <v>17</v>
      </c>
      <c r="B16" s="5">
        <v>70709</v>
      </c>
      <c r="C16" s="6">
        <v>77415</v>
      </c>
      <c r="D16" s="6">
        <v>83029</v>
      </c>
      <c r="E16" s="27">
        <v>80652</v>
      </c>
      <c r="F16" s="7">
        <f t="shared" si="0"/>
        <v>0.14934080716744635</v>
      </c>
      <c r="G16" s="8">
        <f t="shared" si="1"/>
        <v>0.13464627353912068</v>
      </c>
      <c r="H16" s="8">
        <f t="shared" si="2"/>
        <v>0.12190321140523244</v>
      </c>
      <c r="I16" s="32">
        <f t="shared" si="3"/>
        <v>0.10816036342360298</v>
      </c>
      <c r="J16" s="22">
        <f t="shared" si="4"/>
        <v>-1.4694533628325679E-2</v>
      </c>
      <c r="K16" s="9">
        <f t="shared" si="5"/>
        <v>-1.2743062133888233E-2</v>
      </c>
      <c r="L16" s="9">
        <f t="shared" si="6"/>
        <v>-1.3742847981629461E-2</v>
      </c>
      <c r="M16" s="10">
        <f t="shared" si="7"/>
        <v>-4.1180443743843373E-2</v>
      </c>
    </row>
    <row r="17" spans="1:13" x14ac:dyDescent="0.2">
      <c r="A17" s="4" t="s">
        <v>18</v>
      </c>
      <c r="B17" s="5">
        <v>5904</v>
      </c>
      <c r="C17" s="6">
        <v>6885</v>
      </c>
      <c r="D17" s="6">
        <v>9980</v>
      </c>
      <c r="E17" s="27">
        <v>10355</v>
      </c>
      <c r="F17" s="7">
        <f t="shared" si="0"/>
        <v>1.2469531820795136E-2</v>
      </c>
      <c r="G17" s="8">
        <f t="shared" si="1"/>
        <v>1.1974935003769888E-2</v>
      </c>
      <c r="H17" s="8">
        <f t="shared" si="2"/>
        <v>1.4652640039314213E-2</v>
      </c>
      <c r="I17" s="32">
        <f t="shared" si="3"/>
        <v>1.3886829381185945E-2</v>
      </c>
      <c r="J17" s="22">
        <f t="shared" si="4"/>
        <v>-4.9459681702524773E-4</v>
      </c>
      <c r="K17" s="9">
        <f t="shared" si="5"/>
        <v>2.6777050355443251E-3</v>
      </c>
      <c r="L17" s="9">
        <f t="shared" si="6"/>
        <v>-7.6581065812826761E-4</v>
      </c>
      <c r="M17" s="10">
        <f t="shared" si="7"/>
        <v>1.4172975603908098E-3</v>
      </c>
    </row>
    <row r="18" spans="1:13" x14ac:dyDescent="0.2">
      <c r="A18" s="4" t="s">
        <v>19</v>
      </c>
      <c r="B18" s="5">
        <v>52556</v>
      </c>
      <c r="C18" s="6">
        <v>59383</v>
      </c>
      <c r="D18" s="6">
        <v>66469</v>
      </c>
      <c r="E18" s="27">
        <v>67686</v>
      </c>
      <c r="F18" s="7">
        <f t="shared" si="0"/>
        <v>0.11100079850503203</v>
      </c>
      <c r="G18" s="8">
        <f t="shared" si="1"/>
        <v>0.10328359699765682</v>
      </c>
      <c r="H18" s="8">
        <f t="shared" si="2"/>
        <v>9.7589812702723086E-2</v>
      </c>
      <c r="I18" s="32">
        <f t="shared" si="3"/>
        <v>9.0771987783191885E-2</v>
      </c>
      <c r="J18" s="22">
        <f t="shared" si="4"/>
        <v>-7.7172015073752043E-3</v>
      </c>
      <c r="K18" s="9">
        <f t="shared" si="5"/>
        <v>-5.6937842949337375E-3</v>
      </c>
      <c r="L18" s="9">
        <f t="shared" si="6"/>
        <v>-6.8178249195312013E-3</v>
      </c>
      <c r="M18" s="10">
        <f t="shared" si="7"/>
        <v>-2.0228810721840143E-2</v>
      </c>
    </row>
    <row r="19" spans="1:13" x14ac:dyDescent="0.2">
      <c r="A19" s="4" t="s">
        <v>20</v>
      </c>
      <c r="B19" s="5">
        <v>20693</v>
      </c>
      <c r="C19" s="6">
        <v>23501</v>
      </c>
      <c r="D19" s="6">
        <v>23719</v>
      </c>
      <c r="E19" s="27">
        <v>22736</v>
      </c>
      <c r="F19" s="7">
        <f t="shared" si="0"/>
        <v>4.3704610766889182E-2</v>
      </c>
      <c r="G19" s="8">
        <f t="shared" si="1"/>
        <v>4.0874792668641413E-2</v>
      </c>
      <c r="H19" s="8">
        <f t="shared" si="2"/>
        <v>3.4824245400049483E-2</v>
      </c>
      <c r="I19" s="32">
        <f t="shared" si="3"/>
        <v>3.0490676273360082E-2</v>
      </c>
      <c r="J19" s="22">
        <f t="shared" si="4"/>
        <v>-2.8298180982477689E-3</v>
      </c>
      <c r="K19" s="9">
        <f t="shared" si="5"/>
        <v>-6.0505472685919298E-3</v>
      </c>
      <c r="L19" s="9">
        <f t="shared" si="6"/>
        <v>-4.3335691266894009E-3</v>
      </c>
      <c r="M19" s="10">
        <f t="shared" si="7"/>
        <v>-1.32139344935291E-2</v>
      </c>
    </row>
    <row r="20" spans="1:13" x14ac:dyDescent="0.2">
      <c r="A20" s="4" t="s">
        <v>21</v>
      </c>
      <c r="B20" s="5">
        <v>118412</v>
      </c>
      <c r="C20" s="6">
        <v>141685</v>
      </c>
      <c r="D20" s="6">
        <v>154358</v>
      </c>
      <c r="E20" s="27">
        <v>160610</v>
      </c>
      <c r="F20" s="7">
        <f t="shared" si="0"/>
        <v>0.25009183637601518</v>
      </c>
      <c r="G20" s="8">
        <f t="shared" si="1"/>
        <v>0.2464297263629828</v>
      </c>
      <c r="H20" s="8">
        <f t="shared" si="2"/>
        <v>0.22662847807499631</v>
      </c>
      <c r="I20" s="32">
        <f t="shared" si="3"/>
        <v>0.21539002094758811</v>
      </c>
      <c r="J20" s="22">
        <f t="shared" si="4"/>
        <v>-3.6621100130323769E-3</v>
      </c>
      <c r="K20" s="9">
        <f t="shared" si="5"/>
        <v>-1.9801248287986489E-2</v>
      </c>
      <c r="L20" s="9">
        <f t="shared" si="6"/>
        <v>-1.1238457127408202E-2</v>
      </c>
      <c r="M20" s="10">
        <f t="shared" si="7"/>
        <v>-3.4701815428427069E-2</v>
      </c>
    </row>
    <row r="21" spans="1:13" x14ac:dyDescent="0.2">
      <c r="A21" s="4" t="s">
        <v>22</v>
      </c>
      <c r="B21" s="5">
        <v>38759</v>
      </c>
      <c r="C21" s="6">
        <v>49329</v>
      </c>
      <c r="D21" s="6">
        <v>63505</v>
      </c>
      <c r="E21" s="27">
        <v>76285</v>
      </c>
      <c r="F21" s="7">
        <f t="shared" si="0"/>
        <v>8.1860871246984865E-2</v>
      </c>
      <c r="G21" s="8">
        <f t="shared" si="1"/>
        <v>8.579688726230425E-2</v>
      </c>
      <c r="H21" s="8">
        <f t="shared" si="2"/>
        <v>9.3238066703071054E-2</v>
      </c>
      <c r="I21" s="32">
        <f t="shared" si="3"/>
        <v>0.10230388984488362</v>
      </c>
      <c r="J21" s="22">
        <f t="shared" si="4"/>
        <v>3.9360160153193852E-3</v>
      </c>
      <c r="K21" s="9">
        <f t="shared" si="5"/>
        <v>7.4411794407668042E-3</v>
      </c>
      <c r="L21" s="9">
        <f t="shared" si="6"/>
        <v>9.0658231418125623E-3</v>
      </c>
      <c r="M21" s="10">
        <f t="shared" si="7"/>
        <v>2.0443018597898752E-2</v>
      </c>
    </row>
    <row r="22" spans="1:13" x14ac:dyDescent="0.2">
      <c r="A22" s="4" t="s">
        <v>23</v>
      </c>
      <c r="B22" s="5">
        <v>20170</v>
      </c>
      <c r="C22" s="6">
        <v>24298</v>
      </c>
      <c r="D22" s="6">
        <v>27444</v>
      </c>
      <c r="E22" s="27">
        <v>28774</v>
      </c>
      <c r="F22" s="7">
        <f t="shared" si="0"/>
        <v>4.2600009624904789E-2</v>
      </c>
      <c r="G22" s="8">
        <f t="shared" si="1"/>
        <v>4.2260997926158422E-2</v>
      </c>
      <c r="H22" s="8">
        <f t="shared" si="2"/>
        <v>4.0293291907709347E-2</v>
      </c>
      <c r="I22" s="32">
        <f t="shared" si="3"/>
        <v>3.8588085814992221E-2</v>
      </c>
      <c r="J22" s="22">
        <f t="shared" si="4"/>
        <v>-3.390116987463665E-4</v>
      </c>
      <c r="K22" s="9">
        <f t="shared" si="5"/>
        <v>-1.9677060184490752E-3</v>
      </c>
      <c r="L22" s="9">
        <f t="shared" si="6"/>
        <v>-1.7052060927171264E-3</v>
      </c>
      <c r="M22" s="10">
        <f t="shared" si="7"/>
        <v>-4.0119238099125681E-3</v>
      </c>
    </row>
    <row r="23" spans="1:13" x14ac:dyDescent="0.2">
      <c r="A23" s="4" t="s">
        <v>24</v>
      </c>
      <c r="B23" s="5">
        <v>13506</v>
      </c>
      <c r="C23" s="6">
        <v>14526</v>
      </c>
      <c r="D23" s="6">
        <v>14793</v>
      </c>
      <c r="E23" s="27">
        <v>13708</v>
      </c>
      <c r="F23" s="7">
        <f t="shared" si="0"/>
        <v>2.8525321268912447E-2</v>
      </c>
      <c r="G23" s="8">
        <f t="shared" si="1"/>
        <v>2.5264764831483138E-2</v>
      </c>
      <c r="H23" s="8">
        <f t="shared" si="2"/>
        <v>2.171908858733218E-2</v>
      </c>
      <c r="I23" s="32">
        <f t="shared" si="3"/>
        <v>1.8383453129627903E-2</v>
      </c>
      <c r="J23" s="22">
        <f t="shared" si="4"/>
        <v>-3.2605564374293093E-3</v>
      </c>
      <c r="K23" s="9">
        <f t="shared" si="5"/>
        <v>-3.5456762441509575E-3</v>
      </c>
      <c r="L23" s="9">
        <f t="shared" si="6"/>
        <v>-3.3356354577042772E-3</v>
      </c>
      <c r="M23" s="10">
        <f t="shared" si="7"/>
        <v>-1.0141868139284544E-2</v>
      </c>
    </row>
    <row r="24" spans="1:13" x14ac:dyDescent="0.2">
      <c r="A24" s="4" t="s">
        <v>25</v>
      </c>
      <c r="B24" s="5">
        <v>7155</v>
      </c>
      <c r="C24" s="6">
        <v>8775</v>
      </c>
      <c r="D24" s="6">
        <v>10587</v>
      </c>
      <c r="E24" s="27">
        <v>11089</v>
      </c>
      <c r="F24" s="7">
        <f t="shared" si="0"/>
        <v>1.5111703959652641E-2</v>
      </c>
      <c r="G24" s="8">
        <f t="shared" si="1"/>
        <v>1.5262172063628289E-2</v>
      </c>
      <c r="H24" s="8">
        <f t="shared" si="2"/>
        <v>1.5543837684991941E-2</v>
      </c>
      <c r="I24" s="32">
        <f t="shared" si="3"/>
        <v>1.4871178272136258E-2</v>
      </c>
      <c r="J24" s="22">
        <f t="shared" si="4"/>
        <v>1.5046810397564836E-4</v>
      </c>
      <c r="K24" s="9">
        <f t="shared" si="5"/>
        <v>2.8166562136365189E-4</v>
      </c>
      <c r="L24" s="9">
        <f t="shared" si="6"/>
        <v>-6.7265941285568273E-4</v>
      </c>
      <c r="M24" s="10">
        <f t="shared" si="7"/>
        <v>-2.4052568751638248E-4</v>
      </c>
    </row>
    <row r="25" spans="1:13" x14ac:dyDescent="0.2">
      <c r="A25" s="4" t="s">
        <v>26</v>
      </c>
      <c r="B25" s="5">
        <v>84714</v>
      </c>
      <c r="C25" s="6">
        <v>96287</v>
      </c>
      <c r="D25" s="6">
        <v>98078</v>
      </c>
      <c r="E25" s="27">
        <v>99519</v>
      </c>
      <c r="F25" s="7">
        <f t="shared" si="0"/>
        <v>0.17892004042460011</v>
      </c>
      <c r="G25" s="8">
        <f t="shared" si="1"/>
        <v>0.16746994432941048</v>
      </c>
      <c r="H25" s="8">
        <f t="shared" si="2"/>
        <v>0.14399815929617829</v>
      </c>
      <c r="I25" s="32">
        <f t="shared" si="3"/>
        <v>0.13346242136033259</v>
      </c>
      <c r="J25" s="22">
        <f t="shared" si="4"/>
        <v>-1.1450096095189627E-2</v>
      </c>
      <c r="K25" s="9">
        <f t="shared" si="5"/>
        <v>-2.347178503323219E-2</v>
      </c>
      <c r="L25" s="9">
        <f t="shared" si="6"/>
        <v>-1.0535737935845696E-2</v>
      </c>
      <c r="M25" s="10">
        <f t="shared" si="7"/>
        <v>-4.5457619064267513E-2</v>
      </c>
    </row>
    <row r="26" spans="1:13" x14ac:dyDescent="0.2">
      <c r="A26" s="4" t="s">
        <v>27</v>
      </c>
      <c r="B26" s="5">
        <v>49587</v>
      </c>
      <c r="C26" s="6">
        <v>54749</v>
      </c>
      <c r="D26" s="6">
        <v>58098</v>
      </c>
      <c r="E26" s="27">
        <v>50623</v>
      </c>
      <c r="F26" s="7">
        <f t="shared" si="0"/>
        <v>0.10473012777739979</v>
      </c>
      <c r="G26" s="8">
        <f t="shared" si="1"/>
        <v>9.522377872496697E-2</v>
      </c>
      <c r="H26" s="8">
        <f t="shared" si="2"/>
        <v>8.5299507114636991E-2</v>
      </c>
      <c r="I26" s="32">
        <f t="shared" si="3"/>
        <v>6.7889228755555392E-2</v>
      </c>
      <c r="J26" s="22">
        <f t="shared" si="4"/>
        <v>-9.5063490524328192E-3</v>
      </c>
      <c r="K26" s="9">
        <f t="shared" si="5"/>
        <v>-9.9242716103299794E-3</v>
      </c>
      <c r="L26" s="9">
        <f t="shared" si="6"/>
        <v>-1.7410278359081599E-2</v>
      </c>
      <c r="M26" s="10">
        <f t="shared" si="7"/>
        <v>-3.6840899021844398E-2</v>
      </c>
    </row>
    <row r="27" spans="1:13" x14ac:dyDescent="0.2">
      <c r="A27" s="4" t="s">
        <v>28</v>
      </c>
      <c r="B27" s="5">
        <v>81613</v>
      </c>
      <c r="C27" s="6">
        <v>91436</v>
      </c>
      <c r="D27" s="6">
        <v>103505</v>
      </c>
      <c r="E27" s="27">
        <v>100720</v>
      </c>
      <c r="F27" s="7">
        <f t="shared" si="0"/>
        <v>0.17237057935138098</v>
      </c>
      <c r="G27" s="8">
        <f t="shared" si="1"/>
        <v>0.15903270254244059</v>
      </c>
      <c r="H27" s="8">
        <f t="shared" si="2"/>
        <v>0.15196608289270719</v>
      </c>
      <c r="I27" s="32">
        <f t="shared" si="3"/>
        <v>0.13507305217508919</v>
      </c>
      <c r="J27" s="22">
        <f t="shared" si="4"/>
        <v>-1.3337876808940385E-2</v>
      </c>
      <c r="K27" s="9">
        <f t="shared" si="5"/>
        <v>-7.0666196497334022E-3</v>
      </c>
      <c r="L27" s="9">
        <f t="shared" si="6"/>
        <v>-1.6893030717617996E-2</v>
      </c>
      <c r="M27" s="10">
        <f t="shared" si="7"/>
        <v>-3.7297527176291784E-2</v>
      </c>
    </row>
    <row r="28" spans="1:13" x14ac:dyDescent="0.2">
      <c r="A28" s="4" t="s">
        <v>29</v>
      </c>
      <c r="B28" s="5">
        <v>274566</v>
      </c>
      <c r="C28" s="6">
        <v>302963</v>
      </c>
      <c r="D28" s="6">
        <v>319431</v>
      </c>
      <c r="E28" s="27">
        <v>334728</v>
      </c>
      <c r="F28" s="7">
        <f t="shared" si="0"/>
        <v>0.57989659110915259</v>
      </c>
      <c r="G28" s="8">
        <f t="shared" si="1"/>
        <v>0.52693714357983101</v>
      </c>
      <c r="H28" s="8">
        <f t="shared" si="2"/>
        <v>0.46898872348679144</v>
      </c>
      <c r="I28" s="32">
        <f t="shared" si="3"/>
        <v>0.44889528006814189</v>
      </c>
      <c r="J28" s="22">
        <f t="shared" si="4"/>
        <v>-5.2959447529321579E-2</v>
      </c>
      <c r="K28" s="9">
        <f t="shared" si="5"/>
        <v>-5.7948420093039577E-2</v>
      </c>
      <c r="L28" s="9">
        <f t="shared" si="6"/>
        <v>-2.0093443418649548E-2</v>
      </c>
      <c r="M28" s="10">
        <f t="shared" si="7"/>
        <v>-0.1310013110410107</v>
      </c>
    </row>
    <row r="29" spans="1:13" x14ac:dyDescent="0.2">
      <c r="A29" s="4" t="s">
        <v>30</v>
      </c>
      <c r="B29" s="5">
        <v>13736</v>
      </c>
      <c r="C29" s="6">
        <v>18190</v>
      </c>
      <c r="D29" s="6">
        <v>23547</v>
      </c>
      <c r="E29" s="27">
        <v>28100</v>
      </c>
      <c r="F29" s="7">
        <f t="shared" si="0"/>
        <v>2.9011092325616866E-2</v>
      </c>
      <c r="G29" s="8">
        <f t="shared" si="1"/>
        <v>3.1637482602552544E-2</v>
      </c>
      <c r="H29" s="8">
        <f t="shared" si="2"/>
        <v>3.4571714930434046E-2</v>
      </c>
      <c r="I29" s="32">
        <f t="shared" si="3"/>
        <v>3.768420141104057E-2</v>
      </c>
      <c r="J29" s="22">
        <f t="shared" si="4"/>
        <v>2.6263902769356785E-3</v>
      </c>
      <c r="K29" s="9">
        <f t="shared" si="5"/>
        <v>2.9342323278815016E-3</v>
      </c>
      <c r="L29" s="9">
        <f t="shared" si="6"/>
        <v>3.1124864806065244E-3</v>
      </c>
      <c r="M29" s="10">
        <f t="shared" si="7"/>
        <v>8.6731090854237046E-3</v>
      </c>
    </row>
    <row r="30" spans="1:13" x14ac:dyDescent="0.2">
      <c r="A30" s="4" t="s">
        <v>31</v>
      </c>
      <c r="B30" s="5">
        <v>22746</v>
      </c>
      <c r="C30" s="6">
        <v>29967</v>
      </c>
      <c r="D30" s="6">
        <v>33920</v>
      </c>
      <c r="E30" s="27">
        <v>36915</v>
      </c>
      <c r="F30" s="7">
        <f t="shared" si="0"/>
        <v>4.8040645459994265E-2</v>
      </c>
      <c r="G30" s="8">
        <f t="shared" si="1"/>
        <v>5.2120969826865975E-2</v>
      </c>
      <c r="H30" s="8">
        <f t="shared" si="2"/>
        <v>4.9801357728811432E-2</v>
      </c>
      <c r="I30" s="32">
        <f t="shared" si="3"/>
        <v>4.9505775625927492E-2</v>
      </c>
      <c r="J30" s="22">
        <f t="shared" si="4"/>
        <v>4.0803243668717099E-3</v>
      </c>
      <c r="K30" s="9">
        <f t="shared" si="5"/>
        <v>-2.3196120980545423E-3</v>
      </c>
      <c r="L30" s="9">
        <f t="shared" si="6"/>
        <v>-2.9558210288394005E-4</v>
      </c>
      <c r="M30" s="10">
        <f t="shared" si="7"/>
        <v>1.4651301659332275E-3</v>
      </c>
    </row>
    <row r="31" spans="1:13" x14ac:dyDescent="0.2">
      <c r="A31" s="4" t="s">
        <v>32</v>
      </c>
      <c r="B31" s="5">
        <v>126677</v>
      </c>
      <c r="C31" s="6">
        <v>147246</v>
      </c>
      <c r="D31" s="6">
        <v>162878</v>
      </c>
      <c r="E31" s="27">
        <v>168930</v>
      </c>
      <c r="F31" s="7">
        <f t="shared" si="0"/>
        <v>0.26754791369628478</v>
      </c>
      <c r="G31" s="8">
        <f t="shared" si="1"/>
        <v>0.25610185614598413</v>
      </c>
      <c r="H31" s="8">
        <f t="shared" si="2"/>
        <v>0.23913754552338881</v>
      </c>
      <c r="I31" s="32">
        <f t="shared" si="3"/>
        <v>0.22654776314473604</v>
      </c>
      <c r="J31" s="22">
        <f t="shared" si="4"/>
        <v>-1.1446057550300648E-2</v>
      </c>
      <c r="K31" s="9">
        <f t="shared" si="5"/>
        <v>-1.6964310622595319E-2</v>
      </c>
      <c r="L31" s="9">
        <f t="shared" si="6"/>
        <v>-1.258978237865277E-2</v>
      </c>
      <c r="M31" s="10">
        <f t="shared" si="7"/>
        <v>-4.1000150551548736E-2</v>
      </c>
    </row>
    <row r="32" spans="1:13" x14ac:dyDescent="0.2">
      <c r="A32" s="4" t="s">
        <v>33</v>
      </c>
      <c r="B32" s="5">
        <v>27859</v>
      </c>
      <c r="C32" s="6">
        <v>34835</v>
      </c>
      <c r="D32" s="6">
        <v>41240</v>
      </c>
      <c r="E32" s="27">
        <v>42712</v>
      </c>
      <c r="F32" s="7">
        <f t="shared" si="0"/>
        <v>5.8839547255340727E-2</v>
      </c>
      <c r="G32" s="8">
        <f t="shared" si="1"/>
        <v>6.0587779354585918E-2</v>
      </c>
      <c r="H32" s="8">
        <f t="shared" si="2"/>
        <v>6.0548584691514841E-2</v>
      </c>
      <c r="I32" s="32">
        <f t="shared" si="3"/>
        <v>5.7279986144781664E-2</v>
      </c>
      <c r="J32" s="22">
        <f t="shared" si="4"/>
        <v>1.7482320992451908E-3</v>
      </c>
      <c r="K32" s="9">
        <f t="shared" si="5"/>
        <v>-3.9194663071076552E-5</v>
      </c>
      <c r="L32" s="9">
        <f t="shared" si="6"/>
        <v>-3.2685985467331771E-3</v>
      </c>
      <c r="M32" s="10">
        <f t="shared" si="7"/>
        <v>-1.5595611105590629E-3</v>
      </c>
    </row>
    <row r="33" spans="1:13" x14ac:dyDescent="0.2">
      <c r="A33" s="4" t="s">
        <v>34</v>
      </c>
      <c r="B33" s="5">
        <v>39995</v>
      </c>
      <c r="C33" s="6">
        <v>49063</v>
      </c>
      <c r="D33" s="6">
        <v>58505</v>
      </c>
      <c r="E33" s="27">
        <v>48715</v>
      </c>
      <c r="F33" s="7">
        <f t="shared" si="0"/>
        <v>8.4471362664752955E-2</v>
      </c>
      <c r="G33" s="8">
        <f t="shared" si="1"/>
        <v>8.5334239083509372E-2</v>
      </c>
      <c r="H33" s="8">
        <f t="shared" si="2"/>
        <v>8.589706467936653E-2</v>
      </c>
      <c r="I33" s="32">
        <f t="shared" si="3"/>
        <v>6.5330458068997913E-2</v>
      </c>
      <c r="J33" s="22">
        <f t="shared" si="4"/>
        <v>8.6287641875641696E-4</v>
      </c>
      <c r="K33" s="9">
        <f t="shared" si="5"/>
        <v>5.6282559585715819E-4</v>
      </c>
      <c r="L33" s="9">
        <f t="shared" si="6"/>
        <v>-2.0566606610368618E-2</v>
      </c>
      <c r="M33" s="10">
        <f t="shared" si="7"/>
        <v>-1.9140904595755043E-2</v>
      </c>
    </row>
    <row r="34" spans="1:13" x14ac:dyDescent="0.2">
      <c r="A34" s="4" t="s">
        <v>35</v>
      </c>
      <c r="B34" s="5">
        <v>181835</v>
      </c>
      <c r="C34" s="6">
        <v>223314</v>
      </c>
      <c r="D34" s="6">
        <v>267587</v>
      </c>
      <c r="E34" s="27">
        <v>324833</v>
      </c>
      <c r="F34" s="7">
        <f t="shared" si="0"/>
        <v>0.3840442612862946</v>
      </c>
      <c r="G34" s="8">
        <f t="shared" si="1"/>
        <v>0.38840532105038034</v>
      </c>
      <c r="H34" s="8">
        <f t="shared" si="2"/>
        <v>0.39287134170340404</v>
      </c>
      <c r="I34" s="32">
        <f t="shared" si="3"/>
        <v>0.43562534508727901</v>
      </c>
      <c r="J34" s="22">
        <f t="shared" si="4"/>
        <v>4.3610597640857396E-3</v>
      </c>
      <c r="K34" s="9">
        <f t="shared" si="5"/>
        <v>4.4660206530237057E-3</v>
      </c>
      <c r="L34" s="9">
        <f t="shared" si="6"/>
        <v>4.2754003383874972E-2</v>
      </c>
      <c r="M34" s="10">
        <f t="shared" si="7"/>
        <v>5.1581083800984417E-2</v>
      </c>
    </row>
    <row r="35" spans="1:13" x14ac:dyDescent="0.2">
      <c r="A35" s="4" t="s">
        <v>36</v>
      </c>
      <c r="B35" s="5">
        <v>56558</v>
      </c>
      <c r="C35" s="6">
        <v>55606</v>
      </c>
      <c r="D35" s="6">
        <v>56552</v>
      </c>
      <c r="E35" s="27">
        <v>48900</v>
      </c>
      <c r="F35" s="7">
        <f t="shared" si="0"/>
        <v>0.11945321489168889</v>
      </c>
      <c r="G35" s="8">
        <f t="shared" si="1"/>
        <v>9.6714340714542976E-2</v>
      </c>
      <c r="H35" s="8">
        <f t="shared" si="2"/>
        <v>8.3029669288907551E-2</v>
      </c>
      <c r="I35" s="32">
        <f t="shared" si="3"/>
        <v>6.5578556903910457E-2</v>
      </c>
      <c r="J35" s="22">
        <f t="shared" si="4"/>
        <v>-2.2738874177145915E-2</v>
      </c>
      <c r="K35" s="9">
        <f t="shared" si="5"/>
        <v>-1.3684671425635425E-2</v>
      </c>
      <c r="L35" s="9">
        <f t="shared" si="6"/>
        <v>-1.7451112384997094E-2</v>
      </c>
      <c r="M35" s="10">
        <f t="shared" si="7"/>
        <v>-5.3874657987778435E-2</v>
      </c>
    </row>
    <row r="36" spans="1:13" x14ac:dyDescent="0.2">
      <c r="A36" s="4" t="s">
        <v>37</v>
      </c>
      <c r="B36" s="5">
        <v>265878</v>
      </c>
      <c r="C36" s="6">
        <v>306067</v>
      </c>
      <c r="D36" s="6">
        <v>350670</v>
      </c>
      <c r="E36" s="27">
        <v>382590</v>
      </c>
      <c r="F36" s="7">
        <f t="shared" si="0"/>
        <v>0.56154711745416142</v>
      </c>
      <c r="G36" s="8">
        <f t="shared" si="1"/>
        <v>0.53233586518501641</v>
      </c>
      <c r="H36" s="8">
        <f t="shared" si="2"/>
        <v>0.5148538359304925</v>
      </c>
      <c r="I36" s="32">
        <f t="shared" si="3"/>
        <v>0.51308180134697545</v>
      </c>
      <c r="J36" s="22">
        <f t="shared" si="4"/>
        <v>-2.9211252269145005E-2</v>
      </c>
      <c r="K36" s="9">
        <f t="shared" si="5"/>
        <v>-1.7482029254523912E-2</v>
      </c>
      <c r="L36" s="9">
        <f t="shared" si="6"/>
        <v>-1.7720345835170459E-3</v>
      </c>
      <c r="M36" s="10">
        <f t="shared" si="7"/>
        <v>-4.8465316107185963E-2</v>
      </c>
    </row>
    <row r="37" spans="1:13" x14ac:dyDescent="0.2">
      <c r="A37" s="4" t="s">
        <v>38</v>
      </c>
      <c r="B37" s="5">
        <v>36414</v>
      </c>
      <c r="C37" s="6">
        <v>47260</v>
      </c>
      <c r="D37" s="6">
        <v>60619</v>
      </c>
      <c r="E37" s="27">
        <v>68573</v>
      </c>
      <c r="F37" s="7">
        <f t="shared" si="0"/>
        <v>7.6908118516672438E-2</v>
      </c>
      <c r="G37" s="8">
        <f t="shared" si="1"/>
        <v>8.2198319285136517E-2</v>
      </c>
      <c r="H37" s="8">
        <f t="shared" si="2"/>
        <v>8.9000840334988812E-2</v>
      </c>
      <c r="I37" s="32">
        <f t="shared" si="3"/>
        <v>9.1961521115988792E-2</v>
      </c>
      <c r="J37" s="22">
        <f t="shared" si="4"/>
        <v>5.2902007684640789E-3</v>
      </c>
      <c r="K37" s="9">
        <f t="shared" si="5"/>
        <v>6.8025210498522948E-3</v>
      </c>
      <c r="L37" s="9">
        <f t="shared" si="6"/>
        <v>2.9606807809999802E-3</v>
      </c>
      <c r="M37" s="10">
        <f t="shared" si="7"/>
        <v>1.5053402599316354E-2</v>
      </c>
    </row>
    <row r="38" spans="1:13" x14ac:dyDescent="0.2">
      <c r="A38" s="4" t="s">
        <v>39</v>
      </c>
      <c r="B38" s="5">
        <v>175093</v>
      </c>
      <c r="C38" s="6">
        <v>190365</v>
      </c>
      <c r="D38" s="6">
        <v>206086</v>
      </c>
      <c r="E38" s="27">
        <v>227943</v>
      </c>
      <c r="F38" s="7">
        <f t="shared" si="0"/>
        <v>0.36980483318063728</v>
      </c>
      <c r="G38" s="8">
        <f t="shared" si="1"/>
        <v>0.33109782164018225</v>
      </c>
      <c r="H38" s="8">
        <f t="shared" si="2"/>
        <v>0.30257554861143376</v>
      </c>
      <c r="I38" s="32">
        <f t="shared" si="3"/>
        <v>0.30568860933227116</v>
      </c>
      <c r="J38" s="22">
        <f t="shared" si="4"/>
        <v>-3.8707011540455027E-2</v>
      </c>
      <c r="K38" s="9">
        <f t="shared" si="5"/>
        <v>-2.852227302874849E-2</v>
      </c>
      <c r="L38" s="9">
        <f t="shared" si="6"/>
        <v>3.1130607208373906E-3</v>
      </c>
      <c r="M38" s="10">
        <f t="shared" si="7"/>
        <v>-6.4116223848366127E-2</v>
      </c>
    </row>
    <row r="39" spans="1:13" x14ac:dyDescent="0.2">
      <c r="A39" s="4" t="s">
        <v>40</v>
      </c>
      <c r="B39" s="5">
        <v>9305</v>
      </c>
      <c r="C39" s="6">
        <v>10516</v>
      </c>
      <c r="D39" s="6">
        <v>12197</v>
      </c>
      <c r="E39" s="27">
        <v>10478</v>
      </c>
      <c r="F39" s="7">
        <f t="shared" si="0"/>
        <v>1.965260731580263E-2</v>
      </c>
      <c r="G39" s="8">
        <f t="shared" si="1"/>
        <v>1.8290256572206846E-2</v>
      </c>
      <c r="H39" s="8">
        <f t="shared" si="2"/>
        <v>1.7907640336624796E-2</v>
      </c>
      <c r="I39" s="32">
        <f t="shared" si="3"/>
        <v>1.4051781579533205E-2</v>
      </c>
      <c r="J39" s="22">
        <f t="shared" si="4"/>
        <v>-1.3623507435957839E-3</v>
      </c>
      <c r="K39" s="9">
        <f t="shared" si="5"/>
        <v>-3.8261623558204921E-4</v>
      </c>
      <c r="L39" s="9">
        <f t="shared" si="6"/>
        <v>-3.855858757091591E-3</v>
      </c>
      <c r="M39" s="10">
        <f t="shared" si="7"/>
        <v>-5.6008257362694241E-3</v>
      </c>
    </row>
    <row r="40" spans="1:13" x14ac:dyDescent="0.2">
      <c r="A40" s="4" t="s">
        <v>41</v>
      </c>
      <c r="B40" s="5">
        <v>7196</v>
      </c>
      <c r="C40" s="6">
        <v>7993</v>
      </c>
      <c r="D40" s="6">
        <v>8861</v>
      </c>
      <c r="E40" s="27">
        <v>8030</v>
      </c>
      <c r="F40" s="7">
        <f t="shared" si="0"/>
        <v>1.5198297930630385E-2</v>
      </c>
      <c r="G40" s="8">
        <f t="shared" si="1"/>
        <v>1.3902055989126029E-2</v>
      </c>
      <c r="H40" s="8">
        <f t="shared" si="2"/>
        <v>1.3009723786409142E-2</v>
      </c>
      <c r="I40" s="32">
        <f t="shared" si="3"/>
        <v>1.076883050998775E-2</v>
      </c>
      <c r="J40" s="22">
        <f t="shared" si="4"/>
        <v>-1.2962419415043554E-3</v>
      </c>
      <c r="K40" s="9">
        <f t="shared" si="5"/>
        <v>-8.9233220271688757E-4</v>
      </c>
      <c r="L40" s="9">
        <f t="shared" si="6"/>
        <v>-2.2408932764213917E-3</v>
      </c>
      <c r="M40" s="10">
        <f t="shared" si="7"/>
        <v>-4.4294674206426347E-3</v>
      </c>
    </row>
    <row r="41" spans="1:13" x14ac:dyDescent="0.2">
      <c r="A41" s="4" t="s">
        <v>42</v>
      </c>
      <c r="B41" s="5">
        <v>38345</v>
      </c>
      <c r="C41" s="6">
        <v>48498</v>
      </c>
      <c r="D41" s="6">
        <v>59916</v>
      </c>
      <c r="E41" s="27">
        <v>60992</v>
      </c>
      <c r="F41" s="7">
        <f t="shared" si="0"/>
        <v>8.0986483344916912E-2</v>
      </c>
      <c r="G41" s="8">
        <f t="shared" si="1"/>
        <v>8.4351546523287149E-2</v>
      </c>
      <c r="H41" s="8">
        <f t="shared" si="2"/>
        <v>8.796869545045595E-2</v>
      </c>
      <c r="I41" s="32">
        <f t="shared" si="3"/>
        <v>8.1794833183707699E-2</v>
      </c>
      <c r="J41" s="22">
        <f t="shared" si="4"/>
        <v>3.3650631783702367E-3</v>
      </c>
      <c r="K41" s="9">
        <f t="shared" si="5"/>
        <v>3.6171489271688007E-3</v>
      </c>
      <c r="L41" s="9">
        <f t="shared" si="6"/>
        <v>-6.1738622667482507E-3</v>
      </c>
      <c r="M41" s="10">
        <f t="shared" si="7"/>
        <v>8.083498387907867E-4</v>
      </c>
    </row>
    <row r="42" spans="1:13" x14ac:dyDescent="0.2">
      <c r="A42" s="4" t="s">
        <v>43</v>
      </c>
      <c r="B42" s="5">
        <v>15384</v>
      </c>
      <c r="C42" s="6">
        <v>18974</v>
      </c>
      <c r="D42" s="6">
        <v>21362</v>
      </c>
      <c r="E42" s="27">
        <v>20451</v>
      </c>
      <c r="F42" s="7">
        <f t="shared" si="0"/>
        <v>3.2491747549307649E-2</v>
      </c>
      <c r="G42" s="8">
        <f t="shared" si="1"/>
        <v>3.3001077234790101E-2</v>
      </c>
      <c r="H42" s="8">
        <f t="shared" si="2"/>
        <v>3.1363697046075174E-2</v>
      </c>
      <c r="I42" s="32">
        <f t="shared" si="3"/>
        <v>2.7426320393494328E-2</v>
      </c>
      <c r="J42" s="22">
        <f t="shared" si="4"/>
        <v>5.0932968548245139E-4</v>
      </c>
      <c r="K42" s="9">
        <f t="shared" si="5"/>
        <v>-1.6373801887149264E-3</v>
      </c>
      <c r="L42" s="9">
        <f t="shared" si="6"/>
        <v>-3.9373766525808464E-3</v>
      </c>
      <c r="M42" s="10">
        <f t="shared" si="7"/>
        <v>-5.0654271558133214E-3</v>
      </c>
    </row>
    <row r="43" spans="1:13" x14ac:dyDescent="0.2">
      <c r="A43" s="4" t="s">
        <v>44</v>
      </c>
      <c r="B43" s="5">
        <v>347420</v>
      </c>
      <c r="C43" s="6">
        <v>421048</v>
      </c>
      <c r="D43" s="6">
        <v>488406</v>
      </c>
      <c r="E43" s="27">
        <v>541299</v>
      </c>
      <c r="F43" s="7">
        <f t="shared" si="0"/>
        <v>0.73376774139238576</v>
      </c>
      <c r="G43" s="8">
        <f t="shared" si="1"/>
        <v>0.73231988866627507</v>
      </c>
      <c r="H43" s="8">
        <f t="shared" si="2"/>
        <v>0.71707788687788554</v>
      </c>
      <c r="I43" s="32">
        <f t="shared" si="3"/>
        <v>0.72592243913148924</v>
      </c>
      <c r="J43" s="22">
        <f t="shared" si="4"/>
        <v>-1.4478527261106988E-3</v>
      </c>
      <c r="K43" s="9">
        <f t="shared" si="5"/>
        <v>-1.5242001788389525E-2</v>
      </c>
      <c r="L43" s="9">
        <f t="shared" si="6"/>
        <v>8.8445522536036991E-3</v>
      </c>
      <c r="M43" s="10">
        <f t="shared" si="7"/>
        <v>-7.845302260896525E-3</v>
      </c>
    </row>
    <row r="44" spans="1:13" x14ac:dyDescent="0.2">
      <c r="A44" s="4" t="s">
        <v>45</v>
      </c>
      <c r="B44" s="5">
        <v>55516</v>
      </c>
      <c r="C44" s="6">
        <v>57370</v>
      </c>
      <c r="D44" s="6">
        <v>54691</v>
      </c>
      <c r="E44" s="27">
        <v>48622</v>
      </c>
      <c r="F44" s="7">
        <f t="shared" si="0"/>
        <v>0.11725246080001062</v>
      </c>
      <c r="G44" s="8">
        <f t="shared" si="1"/>
        <v>9.978242863707748E-2</v>
      </c>
      <c r="H44" s="8">
        <f t="shared" si="2"/>
        <v>8.0297348335684735E-2</v>
      </c>
      <c r="I44" s="32">
        <f t="shared" si="3"/>
        <v>6.520573811414998E-2</v>
      </c>
      <c r="J44" s="22">
        <f t="shared" si="4"/>
        <v>-1.7470032162933136E-2</v>
      </c>
      <c r="K44" s="9">
        <f t="shared" si="5"/>
        <v>-1.9485080301392746E-2</v>
      </c>
      <c r="L44" s="9">
        <f t="shared" si="6"/>
        <v>-1.5091610221534754E-2</v>
      </c>
      <c r="M44" s="10">
        <f t="shared" si="7"/>
        <v>-5.2046722685860636E-2</v>
      </c>
    </row>
    <row r="45" spans="1:13" x14ac:dyDescent="0.2">
      <c r="A45" s="4" t="s">
        <v>46</v>
      </c>
      <c r="B45" s="5">
        <v>67822</v>
      </c>
      <c r="C45" s="6">
        <v>91025</v>
      </c>
      <c r="D45" s="6">
        <v>114678</v>
      </c>
      <c r="E45" s="27">
        <v>133568</v>
      </c>
      <c r="F45" s="7">
        <f t="shared" si="0"/>
        <v>0.14324332438176959</v>
      </c>
      <c r="G45" s="8">
        <f t="shared" si="1"/>
        <v>0.15831785892783645</v>
      </c>
      <c r="H45" s="8">
        <f t="shared" si="2"/>
        <v>0.16837028601487727</v>
      </c>
      <c r="I45" s="32">
        <f t="shared" si="3"/>
        <v>0.17912467665729062</v>
      </c>
      <c r="J45" s="22">
        <f t="shared" si="4"/>
        <v>1.5074534546066859E-2</v>
      </c>
      <c r="K45" s="9">
        <f t="shared" si="5"/>
        <v>1.0052427087040822E-2</v>
      </c>
      <c r="L45" s="9">
        <f t="shared" si="6"/>
        <v>1.0754390642413347E-2</v>
      </c>
      <c r="M45" s="10">
        <f t="shared" si="7"/>
        <v>3.5881352275521028E-2</v>
      </c>
    </row>
    <row r="46" spans="1:13" x14ac:dyDescent="0.2">
      <c r="A46" s="4" t="s">
        <v>47</v>
      </c>
      <c r="B46" s="5">
        <v>46942</v>
      </c>
      <c r="C46" s="6">
        <v>54033</v>
      </c>
      <c r="D46" s="6">
        <v>59036</v>
      </c>
      <c r="E46" s="27">
        <v>62089</v>
      </c>
      <c r="F46" s="7">
        <f t="shared" si="0"/>
        <v>9.9143760625298991E-2</v>
      </c>
      <c r="G46" s="8">
        <f t="shared" si="1"/>
        <v>9.3978455055729604E-2</v>
      </c>
      <c r="H46" s="8">
        <f t="shared" si="2"/>
        <v>8.6676679094283962E-2</v>
      </c>
      <c r="I46" s="32">
        <f t="shared" si="3"/>
        <v>8.3265992220999924E-2</v>
      </c>
      <c r="J46" s="22">
        <f t="shared" si="4"/>
        <v>-5.1653055695693867E-3</v>
      </c>
      <c r="K46" s="9">
        <f t="shared" si="5"/>
        <v>-7.3017759614456418E-3</v>
      </c>
      <c r="L46" s="9">
        <f t="shared" si="6"/>
        <v>-3.4106868732840384E-3</v>
      </c>
      <c r="M46" s="10">
        <f t="shared" si="7"/>
        <v>-1.5877768404299067E-2</v>
      </c>
    </row>
    <row r="47" spans="1:13" x14ac:dyDescent="0.2">
      <c r="A47" s="4" t="s">
        <v>48</v>
      </c>
      <c r="B47" s="5">
        <v>69285</v>
      </c>
      <c r="C47" s="6">
        <v>89173</v>
      </c>
      <c r="D47" s="6">
        <v>106740</v>
      </c>
      <c r="E47" s="27">
        <v>116281</v>
      </c>
      <c r="F47" s="7">
        <f t="shared" si="0"/>
        <v>0.14633325071202422</v>
      </c>
      <c r="G47" s="8">
        <f t="shared" si="1"/>
        <v>0.15509671446494877</v>
      </c>
      <c r="H47" s="8">
        <f t="shared" si="2"/>
        <v>0.156715711202044</v>
      </c>
      <c r="I47" s="32">
        <f t="shared" si="3"/>
        <v>0.15594151687819247</v>
      </c>
      <c r="J47" s="22">
        <f t="shared" si="4"/>
        <v>8.7634637529245552E-3</v>
      </c>
      <c r="K47" s="9">
        <f t="shared" si="5"/>
        <v>1.6189967370952296E-3</v>
      </c>
      <c r="L47" s="9">
        <f t="shared" si="6"/>
        <v>-7.7419432385153475E-4</v>
      </c>
      <c r="M47" s="10">
        <f t="shared" si="7"/>
        <v>9.60826616616825E-3</v>
      </c>
    </row>
    <row r="48" spans="1:13" x14ac:dyDescent="0.2">
      <c r="A48" s="4" t="s">
        <v>49</v>
      </c>
      <c r="B48" s="5">
        <v>22523</v>
      </c>
      <c r="C48" s="6">
        <v>22601</v>
      </c>
      <c r="D48" s="6">
        <v>24669</v>
      </c>
      <c r="E48" s="27">
        <v>21552</v>
      </c>
      <c r="F48" s="7">
        <f t="shared" si="0"/>
        <v>4.7569658739798244E-2</v>
      </c>
      <c r="G48" s="8">
        <f t="shared" si="1"/>
        <v>3.9309441687756463E-2</v>
      </c>
      <c r="H48" s="8">
        <f t="shared" si="2"/>
        <v>3.6219035784553336E-2</v>
      </c>
      <c r="I48" s="32">
        <f t="shared" si="3"/>
        <v>2.8902843729919799E-2</v>
      </c>
      <c r="J48" s="22">
        <f t="shared" si="4"/>
        <v>-8.2602170520417809E-3</v>
      </c>
      <c r="K48" s="9">
        <f t="shared" si="5"/>
        <v>-3.0904059032031278E-3</v>
      </c>
      <c r="L48" s="9">
        <f t="shared" si="6"/>
        <v>-7.3161920546335364E-3</v>
      </c>
      <c r="M48" s="10">
        <f t="shared" si="7"/>
        <v>-1.8666815009878445E-2</v>
      </c>
    </row>
    <row r="49" spans="1:13" x14ac:dyDescent="0.2">
      <c r="A49" s="4" t="s">
        <v>50</v>
      </c>
      <c r="B49" s="5">
        <v>22856</v>
      </c>
      <c r="C49" s="6">
        <v>33646</v>
      </c>
      <c r="D49" s="6">
        <v>46952</v>
      </c>
      <c r="E49" s="27">
        <v>52082</v>
      </c>
      <c r="F49" s="7">
        <f t="shared" si="0"/>
        <v>4.8272970747983333E-2</v>
      </c>
      <c r="G49" s="8">
        <f t="shared" si="1"/>
        <v>5.8519776780950133E-2</v>
      </c>
      <c r="H49" s="8">
        <f t="shared" si="2"/>
        <v>6.8934945403394884E-2</v>
      </c>
      <c r="I49" s="32">
        <f t="shared" si="3"/>
        <v>6.9845856864406225E-2</v>
      </c>
      <c r="J49" s="22">
        <f t="shared" si="4"/>
        <v>1.02468060329668E-2</v>
      </c>
      <c r="K49" s="9">
        <f t="shared" si="5"/>
        <v>1.0415168622444751E-2</v>
      </c>
      <c r="L49" s="9">
        <f t="shared" si="6"/>
        <v>9.1091146101134057E-4</v>
      </c>
      <c r="M49" s="10">
        <f t="shared" si="7"/>
        <v>2.1572886116422892E-2</v>
      </c>
    </row>
    <row r="50" spans="1:13" x14ac:dyDescent="0.2">
      <c r="A50" s="4" t="s">
        <v>51</v>
      </c>
      <c r="B50" s="5">
        <v>5411</v>
      </c>
      <c r="C50" s="6">
        <v>5826</v>
      </c>
      <c r="D50" s="6">
        <v>5810</v>
      </c>
      <c r="E50" s="27">
        <v>4589</v>
      </c>
      <c r="F50" s="7">
        <f t="shared" si="0"/>
        <v>1.1428292120989579E-2</v>
      </c>
      <c r="G50" s="8">
        <f t="shared" si="1"/>
        <v>1.0133038682928594E-2</v>
      </c>
      <c r="H50" s="8">
        <f t="shared" si="2"/>
        <v>8.5302443515446469E-3</v>
      </c>
      <c r="I50" s="32">
        <f t="shared" si="3"/>
        <v>6.1541921806144186E-3</v>
      </c>
      <c r="J50" s="22">
        <f t="shared" si="4"/>
        <v>-1.2952534380609847E-3</v>
      </c>
      <c r="K50" s="9">
        <f t="shared" si="5"/>
        <v>-1.6027943313839475E-3</v>
      </c>
      <c r="L50" s="9">
        <f t="shared" si="6"/>
        <v>-2.3760521709302283E-3</v>
      </c>
      <c r="M50" s="10">
        <f t="shared" si="7"/>
        <v>-5.2740999403751605E-3</v>
      </c>
    </row>
    <row r="51" spans="1:13" x14ac:dyDescent="0.2">
      <c r="A51" s="4" t="s">
        <v>52</v>
      </c>
      <c r="B51" s="5">
        <v>92931</v>
      </c>
      <c r="C51" s="6">
        <v>122660</v>
      </c>
      <c r="D51" s="6">
        <v>159437</v>
      </c>
      <c r="E51" s="27">
        <v>186693</v>
      </c>
      <c r="F51" s="7">
        <f t="shared" si="0"/>
        <v>0.19627473943738358</v>
      </c>
      <c r="G51" s="8">
        <f t="shared" si="1"/>
        <v>0.21333994590594255</v>
      </c>
      <c r="H51" s="8">
        <f t="shared" si="2"/>
        <v>0.23408546793067536</v>
      </c>
      <c r="I51" s="32">
        <f t="shared" si="3"/>
        <v>0.2503692745206903</v>
      </c>
      <c r="J51" s="22">
        <f t="shared" si="4"/>
        <v>1.7065206468558969E-2</v>
      </c>
      <c r="K51" s="9">
        <f t="shared" si="5"/>
        <v>2.0745522024732815E-2</v>
      </c>
      <c r="L51" s="9">
        <f t="shared" si="6"/>
        <v>1.6283806590014938E-2</v>
      </c>
      <c r="M51" s="10">
        <f t="shared" si="7"/>
        <v>5.4094535083306722E-2</v>
      </c>
    </row>
    <row r="52" spans="1:13" x14ac:dyDescent="0.2">
      <c r="A52" s="4" t="s">
        <v>53</v>
      </c>
      <c r="B52" s="5">
        <v>26846</v>
      </c>
      <c r="C52" s="6">
        <v>33121</v>
      </c>
      <c r="D52" s="6">
        <v>40271</v>
      </c>
      <c r="E52" s="27">
        <v>43109</v>
      </c>
      <c r="F52" s="7">
        <f t="shared" si="0"/>
        <v>5.6700042557768664E-2</v>
      </c>
      <c r="G52" s="8">
        <f t="shared" si="1"/>
        <v>5.7606655375433906E-2</v>
      </c>
      <c r="H52" s="8">
        <f t="shared" si="2"/>
        <v>5.9125898499320907E-2</v>
      </c>
      <c r="I52" s="32">
        <f t="shared" si="3"/>
        <v>5.7812392833756152E-2</v>
      </c>
      <c r="J52" s="22">
        <f t="shared" si="4"/>
        <v>9.0661281766524215E-4</v>
      </c>
      <c r="K52" s="9">
        <f t="shared" si="5"/>
        <v>1.5192431238870013E-3</v>
      </c>
      <c r="L52" s="9">
        <f t="shared" si="6"/>
        <v>-1.3135056655647556E-3</v>
      </c>
      <c r="M52" s="10">
        <f t="shared" si="7"/>
        <v>1.1123502759874879E-3</v>
      </c>
    </row>
    <row r="53" spans="1:13" x14ac:dyDescent="0.2">
      <c r="A53" s="4" t="s">
        <v>54</v>
      </c>
      <c r="B53" s="5">
        <v>81306</v>
      </c>
      <c r="C53" s="6">
        <v>121965</v>
      </c>
      <c r="D53" s="6">
        <v>168878</v>
      </c>
      <c r="E53" s="27">
        <v>215999</v>
      </c>
      <c r="F53" s="7">
        <f t="shared" si="0"/>
        <v>0.17172218059308422</v>
      </c>
      <c r="G53" s="8">
        <f t="shared" si="1"/>
        <v>0.21213114709292583</v>
      </c>
      <c r="H53" s="8">
        <f t="shared" si="2"/>
        <v>0.24794674795183425</v>
      </c>
      <c r="I53" s="32">
        <f t="shared" si="3"/>
        <v>0.28967081212040396</v>
      </c>
      <c r="J53" s="22">
        <f t="shared" si="4"/>
        <v>4.0408966499841603E-2</v>
      </c>
      <c r="K53" s="9">
        <f t="shared" si="5"/>
        <v>3.581560085890842E-2</v>
      </c>
      <c r="L53" s="9">
        <f t="shared" si="6"/>
        <v>4.1724064168569719E-2</v>
      </c>
      <c r="M53" s="10">
        <f t="shared" si="7"/>
        <v>0.11794863152731974</v>
      </c>
    </row>
    <row r="54" spans="1:13" x14ac:dyDescent="0.2">
      <c r="A54" s="4" t="s">
        <v>55</v>
      </c>
      <c r="B54" s="5">
        <v>9414</v>
      </c>
      <c r="C54" s="6">
        <v>10381</v>
      </c>
      <c r="D54" s="6">
        <v>10153</v>
      </c>
      <c r="E54" s="27">
        <v>9172</v>
      </c>
      <c r="F54" s="7">
        <f t="shared" si="0"/>
        <v>1.988282055571907E-2</v>
      </c>
      <c r="G54" s="8">
        <f t="shared" si="1"/>
        <v>1.8055453925074103E-2</v>
      </c>
      <c r="H54" s="8">
        <f t="shared" si="2"/>
        <v>1.490663870933439E-2</v>
      </c>
      <c r="I54" s="32">
        <f t="shared" si="3"/>
        <v>1.2300337912528971E-2</v>
      </c>
      <c r="J54" s="22">
        <f t="shared" si="4"/>
        <v>-1.8273666306449672E-3</v>
      </c>
      <c r="K54" s="9">
        <f t="shared" si="5"/>
        <v>-3.1488152157397135E-3</v>
      </c>
      <c r="L54" s="9">
        <f t="shared" si="6"/>
        <v>-2.6063007968054192E-3</v>
      </c>
      <c r="M54" s="10">
        <f t="shared" si="7"/>
        <v>-7.5824826431900999E-3</v>
      </c>
    </row>
    <row r="55" spans="1:13" x14ac:dyDescent="0.2">
      <c r="A55" s="4" t="s">
        <v>56</v>
      </c>
      <c r="B55" s="5">
        <v>41374</v>
      </c>
      <c r="C55" s="6">
        <v>49040</v>
      </c>
      <c r="D55" s="6">
        <v>57866</v>
      </c>
      <c r="E55" s="27">
        <v>63285</v>
      </c>
      <c r="F55" s="7">
        <f t="shared" si="0"/>
        <v>8.7383876956906831E-2</v>
      </c>
      <c r="G55" s="8">
        <f t="shared" si="1"/>
        <v>8.5294235669553423E-2</v>
      </c>
      <c r="H55" s="8">
        <f t="shared" si="2"/>
        <v>8.4958884620737099E-2</v>
      </c>
      <c r="I55" s="32">
        <f t="shared" si="3"/>
        <v>8.4869917661839947E-2</v>
      </c>
      <c r="J55" s="22">
        <f t="shared" si="4"/>
        <v>-2.0896412873534082E-3</v>
      </c>
      <c r="K55" s="9">
        <f t="shared" si="5"/>
        <v>-3.353510488163236E-4</v>
      </c>
      <c r="L55" s="9">
        <f t="shared" si="6"/>
        <v>-8.8966958897152004E-5</v>
      </c>
      <c r="M55" s="10">
        <f t="shared" si="7"/>
        <v>-2.5139592950668838E-3</v>
      </c>
    </row>
    <row r="56" spans="1:13" x14ac:dyDescent="0.2">
      <c r="A56" s="4" t="s">
        <v>57</v>
      </c>
      <c r="B56" s="5">
        <v>57274</v>
      </c>
      <c r="C56" s="6">
        <v>59648</v>
      </c>
      <c r="D56" s="6">
        <v>59495</v>
      </c>
      <c r="E56" s="27">
        <v>55122</v>
      </c>
      <c r="F56" s="7">
        <f t="shared" si="0"/>
        <v>0.12096544131169047</v>
      </c>
      <c r="G56" s="8">
        <f t="shared" si="1"/>
        <v>0.10374450589758406</v>
      </c>
      <c r="H56" s="8">
        <f t="shared" si="2"/>
        <v>8.7350583080060037E-2</v>
      </c>
      <c r="I56" s="32">
        <f t="shared" si="3"/>
        <v>7.3922724205671822E-2</v>
      </c>
      <c r="J56" s="22">
        <f t="shared" si="4"/>
        <v>-1.7220935414106409E-2</v>
      </c>
      <c r="K56" s="9">
        <f t="shared" si="5"/>
        <v>-1.6393922817524026E-2</v>
      </c>
      <c r="L56" s="9">
        <f t="shared" si="6"/>
        <v>-1.3427858874388215E-2</v>
      </c>
      <c r="M56" s="10">
        <f t="shared" si="7"/>
        <v>-4.704271710601865E-2</v>
      </c>
    </row>
    <row r="57" spans="1:13" x14ac:dyDescent="0.2">
      <c r="A57" s="4" t="s">
        <v>58</v>
      </c>
      <c r="B57" s="5">
        <v>50319</v>
      </c>
      <c r="C57" s="6">
        <v>63780</v>
      </c>
      <c r="D57" s="6">
        <v>78265</v>
      </c>
      <c r="E57" s="27">
        <v>86810</v>
      </c>
      <c r="F57" s="7">
        <f t="shared" si="0"/>
        <v>0.10627614696656341</v>
      </c>
      <c r="G57" s="8">
        <f t="shared" si="1"/>
        <v>0.11093120617871365</v>
      </c>
      <c r="H57" s="8">
        <f t="shared" si="2"/>
        <v>0.11490870467704678</v>
      </c>
      <c r="I57" s="32">
        <f t="shared" si="3"/>
        <v>0.11641870193923244</v>
      </c>
      <c r="J57" s="22">
        <f t="shared" si="4"/>
        <v>4.655059212150231E-3</v>
      </c>
      <c r="K57" s="9">
        <f t="shared" si="5"/>
        <v>3.9774984983331346E-3</v>
      </c>
      <c r="L57" s="9">
        <f t="shared" si="6"/>
        <v>1.5099972621856611E-3</v>
      </c>
      <c r="M57" s="10">
        <f t="shared" si="7"/>
        <v>1.0142554972669027E-2</v>
      </c>
    </row>
    <row r="58" spans="1:13" x14ac:dyDescent="0.2">
      <c r="A58" s="4" t="s">
        <v>59</v>
      </c>
      <c r="B58" s="5">
        <v>23499</v>
      </c>
      <c r="C58" s="6">
        <v>29811</v>
      </c>
      <c r="D58" s="6">
        <v>33922</v>
      </c>
      <c r="E58" s="27">
        <v>37014</v>
      </c>
      <c r="F58" s="7">
        <f t="shared" si="0"/>
        <v>4.9631017658683073E-2</v>
      </c>
      <c r="G58" s="8">
        <f t="shared" si="1"/>
        <v>5.1849642323512579E-2</v>
      </c>
      <c r="H58" s="8">
        <f t="shared" si="2"/>
        <v>4.9804294129620917E-2</v>
      </c>
      <c r="I58" s="32">
        <f t="shared" si="3"/>
        <v>4.9638542029475291E-2</v>
      </c>
      <c r="J58" s="22">
        <f t="shared" si="4"/>
        <v>2.2186246648295063E-3</v>
      </c>
      <c r="K58" s="9">
        <f t="shared" si="5"/>
        <v>-2.0453481938916621E-3</v>
      </c>
      <c r="L58" s="9">
        <f t="shared" si="6"/>
        <v>-1.6575210014562608E-4</v>
      </c>
      <c r="M58" s="10">
        <f t="shared" si="7"/>
        <v>7.5243707922181824E-6</v>
      </c>
    </row>
    <row r="59" spans="1:13" x14ac:dyDescent="0.2">
      <c r="A59" s="4" t="s">
        <v>60</v>
      </c>
      <c r="B59" s="5">
        <v>16953</v>
      </c>
      <c r="C59" s="6">
        <v>19635</v>
      </c>
      <c r="D59" s="6">
        <v>20764</v>
      </c>
      <c r="E59" s="27">
        <v>21193</v>
      </c>
      <c r="F59" s="7">
        <f t="shared" si="0"/>
        <v>3.5805550975260829E-2</v>
      </c>
      <c r="G59" s="8">
        <f t="shared" si="1"/>
        <v>3.4150740566306716E-2</v>
      </c>
      <c r="H59" s="8">
        <f t="shared" si="2"/>
        <v>3.0485713204040112E-2</v>
      </c>
      <c r="I59" s="32">
        <f t="shared" si="3"/>
        <v>2.8421397882711131E-2</v>
      </c>
      <c r="J59" s="22">
        <f t="shared" si="4"/>
        <v>-1.6548104089541132E-3</v>
      </c>
      <c r="K59" s="9">
        <f t="shared" si="5"/>
        <v>-3.6650273622666034E-3</v>
      </c>
      <c r="L59" s="9">
        <f t="shared" si="6"/>
        <v>-2.0643153213289814E-3</v>
      </c>
      <c r="M59" s="10">
        <f t="shared" si="7"/>
        <v>-7.384153092549698E-3</v>
      </c>
    </row>
    <row r="60" spans="1:13" x14ac:dyDescent="0.2">
      <c r="A60" s="4" t="s">
        <v>61</v>
      </c>
      <c r="B60" s="5">
        <v>25078</v>
      </c>
      <c r="C60" s="6">
        <v>25593</v>
      </c>
      <c r="D60" s="6">
        <v>24505</v>
      </c>
      <c r="E60" s="27">
        <v>22031</v>
      </c>
      <c r="F60" s="7">
        <f t="shared" si="0"/>
        <v>5.296594156536253E-2</v>
      </c>
      <c r="G60" s="8">
        <f t="shared" si="1"/>
        <v>4.4513364059765102E-2</v>
      </c>
      <c r="H60" s="8">
        <f t="shared" si="2"/>
        <v>3.597825091817583E-2</v>
      </c>
      <c r="I60" s="32">
        <f t="shared" si="3"/>
        <v>2.9545218551125792E-2</v>
      </c>
      <c r="J60" s="22">
        <f t="shared" si="4"/>
        <v>-8.4525775055974278E-3</v>
      </c>
      <c r="K60" s="9">
        <f t="shared" si="5"/>
        <v>-8.535113141589272E-3</v>
      </c>
      <c r="L60" s="9">
        <f t="shared" si="6"/>
        <v>-6.4330323670500379E-3</v>
      </c>
      <c r="M60" s="10">
        <f t="shared" si="7"/>
        <v>-2.3420723014236738E-2</v>
      </c>
    </row>
    <row r="61" spans="1:13" x14ac:dyDescent="0.2">
      <c r="A61" s="4" t="s">
        <v>62</v>
      </c>
      <c r="B61" s="5">
        <v>35681</v>
      </c>
      <c r="C61" s="6">
        <v>42151</v>
      </c>
      <c r="D61" s="6">
        <v>44996</v>
      </c>
      <c r="E61" s="27">
        <v>44578</v>
      </c>
      <c r="F61" s="7">
        <f t="shared" si="0"/>
        <v>7.5359987279436186E-2</v>
      </c>
      <c r="G61" s="8">
        <f t="shared" si="1"/>
        <v>7.3312343550312936E-2</v>
      </c>
      <c r="H61" s="8">
        <f t="shared" si="2"/>
        <v>6.6063145411721674E-2</v>
      </c>
      <c r="I61" s="32">
        <f t="shared" si="3"/>
        <v>5.9782431690440084E-2</v>
      </c>
      <c r="J61" s="22">
        <f t="shared" si="4"/>
        <v>-2.0476437291232497E-3</v>
      </c>
      <c r="K61" s="9">
        <f t="shared" si="5"/>
        <v>-7.2491981385912618E-3</v>
      </c>
      <c r="L61" s="9">
        <f t="shared" si="6"/>
        <v>-6.2807137212815903E-3</v>
      </c>
      <c r="M61" s="10">
        <f t="shared" si="7"/>
        <v>-1.5577555588996102E-2</v>
      </c>
    </row>
    <row r="62" spans="1:13" x14ac:dyDescent="0.2">
      <c r="A62" s="4" t="s">
        <v>63</v>
      </c>
      <c r="B62" s="5">
        <v>511433</v>
      </c>
      <c r="C62" s="6">
        <v>695454</v>
      </c>
      <c r="D62" s="6">
        <v>919628</v>
      </c>
      <c r="E62" s="27">
        <v>1115482</v>
      </c>
      <c r="F62" s="7">
        <f t="shared" si="0"/>
        <v>1.0801710819283059</v>
      </c>
      <c r="G62" s="8">
        <f t="shared" si="1"/>
        <v>1.2095884456226265</v>
      </c>
      <c r="H62" s="8">
        <f t="shared" si="2"/>
        <v>1.3501982018110672</v>
      </c>
      <c r="I62" s="32">
        <f t="shared" si="3"/>
        <v>1.4959447814373792</v>
      </c>
      <c r="J62" s="22">
        <f t="shared" si="4"/>
        <v>0.12941736369432055</v>
      </c>
      <c r="K62" s="9">
        <f t="shared" si="5"/>
        <v>0.14060975618844074</v>
      </c>
      <c r="L62" s="9">
        <f t="shared" si="6"/>
        <v>0.14574657962631199</v>
      </c>
      <c r="M62" s="10">
        <f t="shared" si="7"/>
        <v>0.41577369950907328</v>
      </c>
    </row>
    <row r="63" spans="1:13" x14ac:dyDescent="0.2">
      <c r="A63" s="4" t="s">
        <v>64</v>
      </c>
      <c r="B63" s="5">
        <v>14433</v>
      </c>
      <c r="C63" s="6">
        <v>15687</v>
      </c>
      <c r="D63" s="6">
        <v>15579</v>
      </c>
      <c r="E63" s="27">
        <v>14903</v>
      </c>
      <c r="F63" s="7">
        <f t="shared" si="0"/>
        <v>3.0483189832238515E-2</v>
      </c>
      <c r="G63" s="8">
        <f t="shared" si="1"/>
        <v>2.7284067596824724E-2</v>
      </c>
      <c r="H63" s="8">
        <f t="shared" si="2"/>
        <v>2.2873094105458531E-2</v>
      </c>
      <c r="I63" s="32">
        <f t="shared" si="3"/>
        <v>1.9986037495684613E-2</v>
      </c>
      <c r="J63" s="22">
        <f t="shared" si="4"/>
        <v>-3.1991222354137913E-3</v>
      </c>
      <c r="K63" s="9">
        <f t="shared" si="5"/>
        <v>-4.4109734913661929E-3</v>
      </c>
      <c r="L63" s="9">
        <f t="shared" si="6"/>
        <v>-2.8870566097739178E-3</v>
      </c>
      <c r="M63" s="10">
        <f t="shared" si="7"/>
        <v>-1.0497152336553902E-2</v>
      </c>
    </row>
    <row r="64" spans="1:13" x14ac:dyDescent="0.2">
      <c r="A64" s="4" t="s">
        <v>65</v>
      </c>
      <c r="B64" s="5">
        <v>23346</v>
      </c>
      <c r="C64" s="6">
        <v>26822</v>
      </c>
      <c r="D64" s="6">
        <v>27798</v>
      </c>
      <c r="E64" s="27">
        <v>25751</v>
      </c>
      <c r="F64" s="7">
        <f t="shared" si="0"/>
        <v>4.9307874303571003E-2</v>
      </c>
      <c r="G64" s="8">
        <f t="shared" si="1"/>
        <v>4.6650937788106889E-2</v>
      </c>
      <c r="H64" s="8">
        <f t="shared" si="2"/>
        <v>4.0813034850987626E-2</v>
      </c>
      <c r="I64" s="32">
        <f t="shared" si="3"/>
        <v>3.4534016745042903E-2</v>
      </c>
      <c r="J64" s="22">
        <f t="shared" si="4"/>
        <v>-2.6569365154641145E-3</v>
      </c>
      <c r="K64" s="9">
        <f t="shared" si="5"/>
        <v>-5.8379029371192631E-3</v>
      </c>
      <c r="L64" s="9">
        <f t="shared" si="6"/>
        <v>-6.2790181059447225E-3</v>
      </c>
      <c r="M64" s="10">
        <f t="shared" si="7"/>
        <v>-1.47738575585281E-2</v>
      </c>
    </row>
    <row r="65" spans="1:13" x14ac:dyDescent="0.2">
      <c r="A65" s="4" t="s">
        <v>66</v>
      </c>
      <c r="B65" s="5">
        <v>59013</v>
      </c>
      <c r="C65" s="6">
        <v>74769</v>
      </c>
      <c r="D65" s="6">
        <v>88247</v>
      </c>
      <c r="E65" s="27">
        <v>99727</v>
      </c>
      <c r="F65" s="7">
        <f t="shared" si="0"/>
        <v>0.1246382929099904</v>
      </c>
      <c r="G65" s="8">
        <f t="shared" si="1"/>
        <v>0.13004414165531891</v>
      </c>
      <c r="H65" s="8">
        <f t="shared" si="2"/>
        <v>0.12956428111717047</v>
      </c>
      <c r="I65" s="32">
        <f t="shared" si="3"/>
        <v>0.13374136491526131</v>
      </c>
      <c r="J65" s="22">
        <f t="shared" si="4"/>
        <v>5.405848745328512E-3</v>
      </c>
      <c r="K65" s="9">
        <f t="shared" si="5"/>
        <v>-4.798605381484411E-4</v>
      </c>
      <c r="L65" s="9">
        <f t="shared" si="6"/>
        <v>4.1770837980908415E-3</v>
      </c>
      <c r="M65" s="10">
        <f t="shared" si="7"/>
        <v>9.1030720052709124E-3</v>
      </c>
    </row>
    <row r="66" spans="1:13" x14ac:dyDescent="0.2">
      <c r="A66" s="4" t="s">
        <v>67</v>
      </c>
      <c r="B66" s="5">
        <v>76677</v>
      </c>
      <c r="C66" s="6">
        <v>87420</v>
      </c>
      <c r="D66" s="6">
        <v>95840</v>
      </c>
      <c r="E66" s="27">
        <v>94970</v>
      </c>
      <c r="F66" s="7">
        <f t="shared" si="0"/>
        <v>0.16194551006488966</v>
      </c>
      <c r="G66" s="8">
        <f t="shared" si="1"/>
        <v>0.15204775860995839</v>
      </c>
      <c r="H66" s="8">
        <f t="shared" si="2"/>
        <v>0.14071232679036816</v>
      </c>
      <c r="I66" s="32">
        <f t="shared" si="3"/>
        <v>0.12736187217105063</v>
      </c>
      <c r="J66" s="22">
        <f t="shared" si="4"/>
        <v>-9.8977514549312695E-3</v>
      </c>
      <c r="K66" s="9">
        <f t="shared" si="5"/>
        <v>-1.1335431819590236E-2</v>
      </c>
      <c r="L66" s="9">
        <f t="shared" si="6"/>
        <v>-1.3350454619317526E-2</v>
      </c>
      <c r="M66" s="10">
        <f t="shared" si="7"/>
        <v>-3.4583637893839031E-2</v>
      </c>
    </row>
    <row r="67" spans="1:13" x14ac:dyDescent="0.2">
      <c r="A67" s="4" t="s">
        <v>68</v>
      </c>
      <c r="B67" s="5">
        <v>120284</v>
      </c>
      <c r="C67" s="6">
        <v>160307</v>
      </c>
      <c r="D67" s="6">
        <v>202667</v>
      </c>
      <c r="E67" s="27">
        <v>225702</v>
      </c>
      <c r="F67" s="7">
        <f t="shared" si="0"/>
        <v>0.25404559036797458</v>
      </c>
      <c r="G67" s="8">
        <f t="shared" si="1"/>
        <v>0.27881857743636013</v>
      </c>
      <c r="H67" s="8">
        <f t="shared" si="2"/>
        <v>0.29755577142762463</v>
      </c>
      <c r="I67" s="32">
        <f t="shared" si="3"/>
        <v>0.30268326074287111</v>
      </c>
      <c r="J67" s="22">
        <f t="shared" si="4"/>
        <v>2.4772987068385544E-2</v>
      </c>
      <c r="K67" s="9">
        <f t="shared" si="5"/>
        <v>1.87371939912645E-2</v>
      </c>
      <c r="L67" s="9">
        <f t="shared" si="6"/>
        <v>5.1274893152464807E-3</v>
      </c>
      <c r="M67" s="10">
        <f t="shared" si="7"/>
        <v>4.8637670374896524E-2</v>
      </c>
    </row>
    <row r="68" spans="1:13" x14ac:dyDescent="0.2">
      <c r="A68" s="4" t="s">
        <v>69</v>
      </c>
      <c r="B68" s="5">
        <v>20798</v>
      </c>
      <c r="C68" s="6">
        <v>22086</v>
      </c>
      <c r="D68" s="6">
        <v>22099</v>
      </c>
      <c r="E68" s="27">
        <v>17471</v>
      </c>
      <c r="F68" s="7">
        <f t="shared" ref="F68:F102" si="8">B68/(B$103/14)</f>
        <v>4.3926375814515112E-2</v>
      </c>
      <c r="G68" s="8">
        <f t="shared" ref="G68:G102" si="9">C68/(C$103/14)</f>
        <v>3.841371307091674E-2</v>
      </c>
      <c r="H68" s="8">
        <f t="shared" ref="H68:I102" si="10">D68/(D$103/14)</f>
        <v>3.2445760744369216E-2</v>
      </c>
      <c r="I68" s="32">
        <f t="shared" ref="I68:I95" si="11">E68/(E$103/14)</f>
        <v>2.3429917539227393E-2</v>
      </c>
      <c r="J68" s="22">
        <f t="shared" ref="J68:J102" si="12">G68-F68</f>
        <v>-5.5126627435983719E-3</v>
      </c>
      <c r="K68" s="9">
        <f t="shared" ref="K68:K102" si="13">H68-G68</f>
        <v>-5.9679523265475237E-3</v>
      </c>
      <c r="L68" s="9">
        <f t="shared" ref="L68:L102" si="14">I68-H68</f>
        <v>-9.0158432051418227E-3</v>
      </c>
      <c r="M68" s="10">
        <f t="shared" ref="M68:M102" si="15">I68-F68</f>
        <v>-2.0496458275287718E-2</v>
      </c>
    </row>
    <row r="69" spans="1:13" x14ac:dyDescent="0.2">
      <c r="A69" s="4" t="s">
        <v>70</v>
      </c>
      <c r="B69" s="5">
        <v>149838</v>
      </c>
      <c r="C69" s="6">
        <v>150355</v>
      </c>
      <c r="D69" s="6">
        <v>177772</v>
      </c>
      <c r="E69" s="27">
        <v>204576</v>
      </c>
      <c r="F69" s="7">
        <f t="shared" si="8"/>
        <v>0.31646505910641964</v>
      </c>
      <c r="G69" s="8">
        <f t="shared" si="9"/>
        <v>0.26150927414550784</v>
      </c>
      <c r="H69" s="8">
        <f t="shared" si="10"/>
        <v>0.26100492235159983</v>
      </c>
      <c r="I69" s="32">
        <f t="shared" si="11"/>
        <v>0.27435171487064181</v>
      </c>
      <c r="J69" s="22">
        <f t="shared" si="12"/>
        <v>-5.4955784960911802E-2</v>
      </c>
      <c r="K69" s="9">
        <f t="shared" si="13"/>
        <v>-5.0435179390800888E-4</v>
      </c>
      <c r="L69" s="9">
        <f t="shared" si="14"/>
        <v>1.3346792519041972E-2</v>
      </c>
      <c r="M69" s="10">
        <f t="shared" si="15"/>
        <v>-4.2113344235777839E-2</v>
      </c>
    </row>
    <row r="70" spans="1:13" x14ac:dyDescent="0.2">
      <c r="A70" s="4" t="s">
        <v>71</v>
      </c>
      <c r="B70" s="5">
        <v>93851</v>
      </c>
      <c r="C70" s="6">
        <v>118227</v>
      </c>
      <c r="D70" s="6">
        <v>133801</v>
      </c>
      <c r="E70" s="27">
        <v>148696</v>
      </c>
      <c r="F70" s="7">
        <f t="shared" si="8"/>
        <v>0.19821782366420126</v>
      </c>
      <c r="G70" s="8">
        <f t="shared" si="9"/>
        <v>0.20562972268565033</v>
      </c>
      <c r="H70" s="8">
        <f t="shared" si="10"/>
        <v>0.19644668235473758</v>
      </c>
      <c r="I70" s="32">
        <f t="shared" si="11"/>
        <v>0.19941245597922022</v>
      </c>
      <c r="J70" s="22">
        <f t="shared" si="12"/>
        <v>7.4118990214490643E-3</v>
      </c>
      <c r="K70" s="9">
        <f t="shared" si="13"/>
        <v>-9.1830403309127451E-3</v>
      </c>
      <c r="L70" s="9">
        <f t="shared" si="14"/>
        <v>2.9657736244826371E-3</v>
      </c>
      <c r="M70" s="10">
        <f t="shared" si="15"/>
        <v>1.1946323150189564E-3</v>
      </c>
    </row>
    <row r="71" spans="1:13" x14ac:dyDescent="0.2">
      <c r="A71" s="4" t="s">
        <v>72</v>
      </c>
      <c r="B71" s="5">
        <v>11372</v>
      </c>
      <c r="C71" s="6">
        <v>12934</v>
      </c>
      <c r="D71" s="6">
        <v>13144</v>
      </c>
      <c r="E71" s="27">
        <v>12276</v>
      </c>
      <c r="F71" s="7">
        <f t="shared" si="8"/>
        <v>2.4018210681924505E-2</v>
      </c>
      <c r="G71" s="8">
        <f t="shared" si="9"/>
        <v>2.249583287418442E-2</v>
      </c>
      <c r="H71" s="8">
        <f t="shared" si="10"/>
        <v>1.9298026119914432E-2</v>
      </c>
      <c r="I71" s="32">
        <f t="shared" si="11"/>
        <v>1.6463034039926477E-2</v>
      </c>
      <c r="J71" s="22">
        <f t="shared" si="12"/>
        <v>-1.522377807740085E-3</v>
      </c>
      <c r="K71" s="9">
        <f t="shared" si="13"/>
        <v>-3.1978067542699877E-3</v>
      </c>
      <c r="L71" s="9">
        <f t="shared" si="14"/>
        <v>-2.8349920799879552E-3</v>
      </c>
      <c r="M71" s="10">
        <f t="shared" si="15"/>
        <v>-7.5551766419980279E-3</v>
      </c>
    </row>
    <row r="72" spans="1:13" x14ac:dyDescent="0.2">
      <c r="A72" s="4" t="s">
        <v>73</v>
      </c>
      <c r="B72" s="5">
        <v>31298</v>
      </c>
      <c r="C72" s="6">
        <v>34897</v>
      </c>
      <c r="D72" s="6">
        <v>40661</v>
      </c>
      <c r="E72" s="27">
        <v>40568</v>
      </c>
      <c r="F72" s="7">
        <f t="shared" si="8"/>
        <v>6.6102880577108086E-2</v>
      </c>
      <c r="G72" s="8">
        <f t="shared" si="9"/>
        <v>6.0695614644380218E-2</v>
      </c>
      <c r="H72" s="8">
        <f t="shared" si="10"/>
        <v>5.9698496657169864E-2</v>
      </c>
      <c r="I72" s="32">
        <f t="shared" si="11"/>
        <v>5.4404721809362767E-2</v>
      </c>
      <c r="J72" s="22">
        <f t="shared" si="12"/>
        <v>-5.4072659327278685E-3</v>
      </c>
      <c r="K72" s="9">
        <f t="shared" si="13"/>
        <v>-9.9711798721035388E-4</v>
      </c>
      <c r="L72" s="9">
        <f t="shared" si="14"/>
        <v>-5.2937748478070965E-3</v>
      </c>
      <c r="M72" s="10">
        <f t="shared" si="15"/>
        <v>-1.1698158767745319E-2</v>
      </c>
    </row>
    <row r="73" spans="1:13" x14ac:dyDescent="0.2">
      <c r="A73" s="4" t="s">
        <v>74</v>
      </c>
      <c r="B73" s="5">
        <v>28855</v>
      </c>
      <c r="C73" s="6">
        <v>41082</v>
      </c>
      <c r="D73" s="6">
        <v>52217</v>
      </c>
      <c r="E73" s="27">
        <v>60203</v>
      </c>
      <c r="F73" s="7">
        <f t="shared" si="8"/>
        <v>6.0943147135678118E-2</v>
      </c>
      <c r="G73" s="8">
        <f t="shared" si="9"/>
        <v>7.1453054440795138E-2</v>
      </c>
      <c r="H73" s="8">
        <f t="shared" si="10"/>
        <v>7.6665020534355741E-2</v>
      </c>
      <c r="I73" s="32">
        <f t="shared" si="11"/>
        <v>8.0736725179675284E-2</v>
      </c>
      <c r="J73" s="22">
        <f t="shared" si="12"/>
        <v>1.0509907305117021E-2</v>
      </c>
      <c r="K73" s="9">
        <f t="shared" si="13"/>
        <v>5.2119660935606021E-3</v>
      </c>
      <c r="L73" s="9">
        <f t="shared" si="14"/>
        <v>4.0717046453195432E-3</v>
      </c>
      <c r="M73" s="10">
        <f t="shared" si="15"/>
        <v>1.9793578043997166E-2</v>
      </c>
    </row>
    <row r="74" spans="1:13" x14ac:dyDescent="0.2">
      <c r="A74" s="4" t="s">
        <v>75</v>
      </c>
      <c r="B74" s="5">
        <v>10447</v>
      </c>
      <c r="C74" s="6">
        <v>11368</v>
      </c>
      <c r="D74" s="6">
        <v>13453</v>
      </c>
      <c r="E74" s="27">
        <v>13005</v>
      </c>
      <c r="F74" s="7">
        <f t="shared" si="8"/>
        <v>2.2064566214743696E-2</v>
      </c>
      <c r="G74" s="8">
        <f t="shared" si="9"/>
        <v>1.9772122167444603E-2</v>
      </c>
      <c r="H74" s="8">
        <f t="shared" si="10"/>
        <v>1.9751700044979368E-2</v>
      </c>
      <c r="I74" s="32">
        <f t="shared" si="11"/>
        <v>1.7440677556960233E-2</v>
      </c>
      <c r="J74" s="22">
        <f t="shared" si="12"/>
        <v>-2.2924440472990928E-3</v>
      </c>
      <c r="K74" s="9">
        <f t="shared" si="13"/>
        <v>-2.0422122465234976E-5</v>
      </c>
      <c r="L74" s="9">
        <f t="shared" si="14"/>
        <v>-2.3110224880191349E-3</v>
      </c>
      <c r="M74" s="10">
        <f t="shared" si="15"/>
        <v>-4.6238886577834627E-3</v>
      </c>
    </row>
    <row r="75" spans="1:13" x14ac:dyDescent="0.2">
      <c r="A75" s="4" t="s">
        <v>76</v>
      </c>
      <c r="B75" s="5">
        <v>30180</v>
      </c>
      <c r="C75" s="6">
        <v>35623</v>
      </c>
      <c r="D75" s="6">
        <v>39464</v>
      </c>
      <c r="E75" s="27">
        <v>39097</v>
      </c>
      <c r="F75" s="7">
        <f t="shared" si="8"/>
        <v>6.3741610831910087E-2</v>
      </c>
      <c r="G75" s="8">
        <f t="shared" si="9"/>
        <v>6.1958331102294074E-2</v>
      </c>
      <c r="H75" s="8">
        <f t="shared" si="10"/>
        <v>5.7941060772695001E-2</v>
      </c>
      <c r="I75" s="32">
        <f t="shared" si="11"/>
        <v>5.2432000803112208E-2</v>
      </c>
      <c r="J75" s="22">
        <f t="shared" si="12"/>
        <v>-1.7832797296160122E-3</v>
      </c>
      <c r="K75" s="9">
        <f t="shared" si="13"/>
        <v>-4.0172703295990736E-3</v>
      </c>
      <c r="L75" s="9">
        <f t="shared" si="14"/>
        <v>-5.5090599695827927E-3</v>
      </c>
      <c r="M75" s="10">
        <f t="shared" si="15"/>
        <v>-1.1309610028797878E-2</v>
      </c>
    </row>
    <row r="76" spans="1:13" x14ac:dyDescent="0.2">
      <c r="A76" s="4" t="s">
        <v>77</v>
      </c>
      <c r="B76" s="5">
        <v>107924</v>
      </c>
      <c r="C76" s="6">
        <v>133798</v>
      </c>
      <c r="D76" s="6">
        <v>168148</v>
      </c>
      <c r="E76" s="27">
        <v>170243</v>
      </c>
      <c r="F76" s="7">
        <f t="shared" si="8"/>
        <v>0.22794067619029373</v>
      </c>
      <c r="G76" s="8">
        <f t="shared" si="9"/>
        <v>0.23271203393382767</v>
      </c>
      <c r="H76" s="8">
        <f t="shared" si="10"/>
        <v>0.24687496165637338</v>
      </c>
      <c r="I76" s="32">
        <f t="shared" si="11"/>
        <v>0.22830859433522346</v>
      </c>
      <c r="J76" s="22">
        <f t="shared" si="12"/>
        <v>4.7713577435339327E-3</v>
      </c>
      <c r="K76" s="9">
        <f t="shared" si="13"/>
        <v>1.416292772254571E-2</v>
      </c>
      <c r="L76" s="9">
        <f t="shared" si="14"/>
        <v>-1.8566367321149913E-2</v>
      </c>
      <c r="M76" s="10">
        <f t="shared" si="15"/>
        <v>3.6791814492972974E-4</v>
      </c>
    </row>
    <row r="77" spans="1:13" x14ac:dyDescent="0.2">
      <c r="A77" s="4" t="s">
        <v>78</v>
      </c>
      <c r="B77" s="5">
        <v>14416</v>
      </c>
      <c r="C77" s="6">
        <v>18324</v>
      </c>
      <c r="D77" s="6">
        <v>20510</v>
      </c>
      <c r="E77" s="27">
        <v>19328</v>
      </c>
      <c r="F77" s="7">
        <f t="shared" si="8"/>
        <v>3.0447285015003839E-2</v>
      </c>
      <c r="G77" s="8">
        <f t="shared" si="9"/>
        <v>3.1870545970817635E-2</v>
      </c>
      <c r="H77" s="8">
        <f t="shared" si="10"/>
        <v>3.0112790301235922E-2</v>
      </c>
      <c r="I77" s="32">
        <f t="shared" si="11"/>
        <v>2.5920293411836017E-2</v>
      </c>
      <c r="J77" s="22">
        <f t="shared" si="12"/>
        <v>1.4232609558137953E-3</v>
      </c>
      <c r="K77" s="9">
        <f t="shared" si="13"/>
        <v>-1.7577556695817127E-3</v>
      </c>
      <c r="L77" s="9">
        <f t="shared" si="14"/>
        <v>-4.1924968893999048E-3</v>
      </c>
      <c r="M77" s="10">
        <f t="shared" si="15"/>
        <v>-4.5269916031678223E-3</v>
      </c>
    </row>
    <row r="78" spans="1:13" x14ac:dyDescent="0.2">
      <c r="A78" s="4" t="s">
        <v>79</v>
      </c>
      <c r="B78" s="5">
        <v>106546</v>
      </c>
      <c r="C78" s="6">
        <v>130454</v>
      </c>
      <c r="D78" s="6">
        <v>141752</v>
      </c>
      <c r="E78" s="27">
        <v>144171</v>
      </c>
      <c r="F78" s="7">
        <f t="shared" si="8"/>
        <v>0.22503027394621247</v>
      </c>
      <c r="G78" s="8">
        <f t="shared" si="9"/>
        <v>0.22689588540040623</v>
      </c>
      <c r="H78" s="8">
        <f t="shared" si="10"/>
        <v>0.20812034377283251</v>
      </c>
      <c r="I78" s="32">
        <f t="shared" si="11"/>
        <v>0.19334409258473773</v>
      </c>
      <c r="J78" s="22">
        <f t="shared" si="12"/>
        <v>1.8656114541937552E-3</v>
      </c>
      <c r="K78" s="9">
        <f t="shared" si="13"/>
        <v>-1.8775541627573722E-2</v>
      </c>
      <c r="L78" s="9">
        <f t="shared" si="14"/>
        <v>-1.477625118809478E-2</v>
      </c>
      <c r="M78" s="10">
        <f t="shared" si="15"/>
        <v>-3.1686181361474747E-2</v>
      </c>
    </row>
    <row r="79" spans="1:13" x14ac:dyDescent="0.2">
      <c r="A79" s="4" t="s">
        <v>80</v>
      </c>
      <c r="B79" s="5">
        <v>44518</v>
      </c>
      <c r="C79" s="6">
        <v>46564</v>
      </c>
      <c r="D79" s="6">
        <v>46639</v>
      </c>
      <c r="E79" s="27">
        <v>42946</v>
      </c>
      <c r="F79" s="7">
        <f t="shared" si="8"/>
        <v>9.4024156097248957E-2</v>
      </c>
      <c r="G79" s="8">
        <f t="shared" si="9"/>
        <v>8.0987781193252145E-2</v>
      </c>
      <c r="H79" s="8">
        <f t="shared" si="10"/>
        <v>6.8475398676710986E-2</v>
      </c>
      <c r="I79" s="32">
        <f t="shared" si="11"/>
        <v>5.7593797644076447E-2</v>
      </c>
      <c r="J79" s="22">
        <f t="shared" si="12"/>
        <v>-1.3036374903996811E-2</v>
      </c>
      <c r="K79" s="9">
        <f t="shared" si="13"/>
        <v>-1.251238251654116E-2</v>
      </c>
      <c r="L79" s="9">
        <f t="shared" si="14"/>
        <v>-1.0881601032634539E-2</v>
      </c>
      <c r="M79" s="10">
        <f t="shared" si="15"/>
        <v>-3.6430358453172509E-2</v>
      </c>
    </row>
    <row r="80" spans="1:13" x14ac:dyDescent="0.2">
      <c r="A80" s="4" t="s">
        <v>81</v>
      </c>
      <c r="B80" s="5">
        <v>105179</v>
      </c>
      <c r="C80" s="6">
        <v>123339</v>
      </c>
      <c r="D80" s="6">
        <v>134168</v>
      </c>
      <c r="E80" s="27">
        <v>116530</v>
      </c>
      <c r="F80" s="7">
        <f t="shared" si="8"/>
        <v>0.22214310423093014</v>
      </c>
      <c r="G80" s="8">
        <f t="shared" si="9"/>
        <v>0.21452091625707687</v>
      </c>
      <c r="H80" s="8">
        <f t="shared" si="10"/>
        <v>0.19698551190327748</v>
      </c>
      <c r="I80" s="32">
        <f t="shared" si="11"/>
        <v>0.15627544449923692</v>
      </c>
      <c r="J80" s="22">
        <f t="shared" si="12"/>
        <v>-7.6221879738532783E-3</v>
      </c>
      <c r="K80" s="9">
        <f t="shared" si="13"/>
        <v>-1.7535404353799383E-2</v>
      </c>
      <c r="L80" s="9">
        <f t="shared" si="14"/>
        <v>-4.0710067404040567E-2</v>
      </c>
      <c r="M80" s="10">
        <f t="shared" si="15"/>
        <v>-6.5867659731693229E-2</v>
      </c>
    </row>
    <row r="81" spans="1:13" x14ac:dyDescent="0.2">
      <c r="A81" s="4" t="s">
        <v>82</v>
      </c>
      <c r="B81" s="5">
        <v>86064</v>
      </c>
      <c r="C81" s="6">
        <v>91928</v>
      </c>
      <c r="D81" s="6">
        <v>93643</v>
      </c>
      <c r="E81" s="27">
        <v>91096</v>
      </c>
      <c r="F81" s="7">
        <f t="shared" si="8"/>
        <v>0.18177130532264779</v>
      </c>
      <c r="G81" s="8">
        <f t="shared" si="9"/>
        <v>0.15988842774532436</v>
      </c>
      <c r="H81" s="8">
        <f t="shared" si="10"/>
        <v>0.13748669050115239</v>
      </c>
      <c r="I81" s="32">
        <f t="shared" si="11"/>
        <v>0.12216654846050362</v>
      </c>
      <c r="J81" s="22">
        <f t="shared" si="12"/>
        <v>-2.1882877577323434E-2</v>
      </c>
      <c r="K81" s="9">
        <f t="shared" si="13"/>
        <v>-2.2401737244171965E-2</v>
      </c>
      <c r="L81" s="9">
        <f t="shared" si="14"/>
        <v>-1.5320142040648771E-2</v>
      </c>
      <c r="M81" s="10">
        <f t="shared" si="15"/>
        <v>-5.960475686214417E-2</v>
      </c>
    </row>
    <row r="82" spans="1:13" x14ac:dyDescent="0.2">
      <c r="A82" s="4" t="s">
        <v>83</v>
      </c>
      <c r="B82" s="5">
        <v>110605</v>
      </c>
      <c r="C82" s="6">
        <v>130340</v>
      </c>
      <c r="D82" s="6">
        <v>138428</v>
      </c>
      <c r="E82" s="27">
        <v>146875</v>
      </c>
      <c r="F82" s="7">
        <f t="shared" si="8"/>
        <v>0.23360307707300912</v>
      </c>
      <c r="G82" s="8">
        <f t="shared" si="9"/>
        <v>0.22669760760949415</v>
      </c>
      <c r="H82" s="8">
        <f t="shared" si="10"/>
        <v>0.20324004562747375</v>
      </c>
      <c r="I82" s="32">
        <f t="shared" si="11"/>
        <v>0.19697035879881081</v>
      </c>
      <c r="J82" s="22">
        <f t="shared" si="12"/>
        <v>-6.9054694635149738E-3</v>
      </c>
      <c r="K82" s="9">
        <f t="shared" si="13"/>
        <v>-2.3457561982020397E-2</v>
      </c>
      <c r="L82" s="9">
        <f t="shared" si="14"/>
        <v>-6.2696868286629404E-3</v>
      </c>
      <c r="M82" s="10">
        <f t="shared" si="15"/>
        <v>-3.6632718274198312E-2</v>
      </c>
    </row>
    <row r="83" spans="1:13" x14ac:dyDescent="0.2">
      <c r="A83" s="4" t="s">
        <v>84</v>
      </c>
      <c r="B83" s="5">
        <v>56918</v>
      </c>
      <c r="C83" s="6">
        <v>62899</v>
      </c>
      <c r="D83" s="6">
        <v>67810</v>
      </c>
      <c r="E83" s="27">
        <v>64444</v>
      </c>
      <c r="F83" s="7">
        <f t="shared" si="8"/>
        <v>0.12021355219783494</v>
      </c>
      <c r="G83" s="8">
        <f t="shared" si="9"/>
        <v>0.10939890149631404</v>
      </c>
      <c r="H83" s="8">
        <f t="shared" si="10"/>
        <v>9.9558669445480641E-2</v>
      </c>
      <c r="I83" s="32">
        <f t="shared" si="11"/>
        <v>8.642422333569745E-2</v>
      </c>
      <c r="J83" s="22">
        <f t="shared" si="12"/>
        <v>-1.0814650701520906E-2</v>
      </c>
      <c r="K83" s="9">
        <f t="shared" si="13"/>
        <v>-9.8402320508333974E-3</v>
      </c>
      <c r="L83" s="9">
        <f t="shared" si="14"/>
        <v>-1.313444610978319E-2</v>
      </c>
      <c r="M83" s="10">
        <f t="shared" si="15"/>
        <v>-3.3789328862137494E-2</v>
      </c>
    </row>
    <row r="84" spans="1:13" x14ac:dyDescent="0.2">
      <c r="A84" s="4" t="s">
        <v>85</v>
      </c>
      <c r="B84" s="5">
        <v>47297</v>
      </c>
      <c r="C84" s="6">
        <v>60161</v>
      </c>
      <c r="D84" s="6">
        <v>63431</v>
      </c>
      <c r="E84" s="27">
        <v>59036</v>
      </c>
      <c r="F84" s="7">
        <f t="shared" si="8"/>
        <v>9.9893537691081891E-2</v>
      </c>
      <c r="G84" s="8">
        <f t="shared" si="9"/>
        <v>0.10463675595668849</v>
      </c>
      <c r="H84" s="8">
        <f t="shared" si="10"/>
        <v>9.312941987312022E-2</v>
      </c>
      <c r="I84" s="32">
        <f t="shared" si="11"/>
        <v>7.9171690907551287E-2</v>
      </c>
      <c r="J84" s="22">
        <f t="shared" si="12"/>
        <v>4.7432182656065996E-3</v>
      </c>
      <c r="K84" s="9">
        <f t="shared" si="13"/>
        <v>-1.150733608356827E-2</v>
      </c>
      <c r="L84" s="9">
        <f t="shared" si="14"/>
        <v>-1.3957728965568933E-2</v>
      </c>
      <c r="M84" s="10">
        <f t="shared" si="15"/>
        <v>-2.0721846783530604E-2</v>
      </c>
    </row>
    <row r="85" spans="1:13" x14ac:dyDescent="0.2">
      <c r="A85" s="4" t="s">
        <v>86</v>
      </c>
      <c r="B85" s="5">
        <v>33754</v>
      </c>
      <c r="C85" s="6">
        <v>35998</v>
      </c>
      <c r="D85" s="6">
        <v>36157</v>
      </c>
      <c r="E85" s="27">
        <v>34174</v>
      </c>
      <c r="F85" s="7">
        <f t="shared" si="8"/>
        <v>7.1290070643482209E-2</v>
      </c>
      <c r="G85" s="8">
        <f t="shared" si="9"/>
        <v>6.261056067766281E-2</v>
      </c>
      <c r="H85" s="8">
        <f t="shared" si="10"/>
        <v>5.3085722034216833E-2</v>
      </c>
      <c r="I85" s="32">
        <f t="shared" si="11"/>
        <v>4.5829889644871898E-2</v>
      </c>
      <c r="J85" s="22">
        <f t="shared" si="12"/>
        <v>-8.6795099658193986E-3</v>
      </c>
      <c r="K85" s="9">
        <f t="shared" si="13"/>
        <v>-9.5248386434459778E-3</v>
      </c>
      <c r="L85" s="9">
        <f t="shared" si="14"/>
        <v>-7.255832389344935E-3</v>
      </c>
      <c r="M85" s="10">
        <f t="shared" si="15"/>
        <v>-2.5460180998610311E-2</v>
      </c>
    </row>
    <row r="86" spans="1:13" x14ac:dyDescent="0.2">
      <c r="A86" s="4" t="s">
        <v>87</v>
      </c>
      <c r="B86" s="5">
        <v>51765</v>
      </c>
      <c r="C86" s="6">
        <v>58100</v>
      </c>
      <c r="D86" s="6">
        <v>60585</v>
      </c>
      <c r="E86" s="27">
        <v>62504</v>
      </c>
      <c r="F86" s="7">
        <f t="shared" si="8"/>
        <v>0.10933016847958336</v>
      </c>
      <c r="G86" s="8">
        <f t="shared" si="9"/>
        <v>0.10105210221046194</v>
      </c>
      <c r="H86" s="8">
        <f t="shared" si="10"/>
        <v>8.8950921521227619E-2</v>
      </c>
      <c r="I86" s="32">
        <f t="shared" si="11"/>
        <v>8.3822538256074011E-2</v>
      </c>
      <c r="J86" s="22">
        <f t="shared" si="12"/>
        <v>-8.2780662691214202E-3</v>
      </c>
      <c r="K86" s="9">
        <f t="shared" si="13"/>
        <v>-1.2101180689234325E-2</v>
      </c>
      <c r="L86" s="9">
        <f t="shared" si="14"/>
        <v>-5.1283832651536077E-3</v>
      </c>
      <c r="M86" s="10">
        <f t="shared" si="15"/>
        <v>-2.5507630223509353E-2</v>
      </c>
    </row>
    <row r="87" spans="1:13" x14ac:dyDescent="0.2">
      <c r="A87" s="4" t="s">
        <v>88</v>
      </c>
      <c r="B87" s="5">
        <v>37223</v>
      </c>
      <c r="C87" s="6">
        <v>44711</v>
      </c>
      <c r="D87" s="6">
        <v>47401</v>
      </c>
      <c r="E87" s="27">
        <v>44520</v>
      </c>
      <c r="F87" s="7">
        <f t="shared" si="8"/>
        <v>7.8616765407428402E-2</v>
      </c>
      <c r="G87" s="8">
        <f t="shared" si="9"/>
        <v>7.7764897451496798E-2</v>
      </c>
      <c r="H87" s="8">
        <f t="shared" si="10"/>
        <v>6.9594167385123543E-2</v>
      </c>
      <c r="I87" s="32">
        <f t="shared" si="11"/>
        <v>5.9704649353008045E-2</v>
      </c>
      <c r="J87" s="22">
        <f t="shared" si="12"/>
        <v>-8.5186795593160392E-4</v>
      </c>
      <c r="K87" s="9">
        <f t="shared" si="13"/>
        <v>-8.1707300663732552E-3</v>
      </c>
      <c r="L87" s="9">
        <f t="shared" si="14"/>
        <v>-9.8895180321154977E-3</v>
      </c>
      <c r="M87" s="10">
        <f t="shared" si="15"/>
        <v>-1.8912116054420357E-2</v>
      </c>
    </row>
    <row r="88" spans="1:13" x14ac:dyDescent="0.2">
      <c r="A88" s="4" t="s">
        <v>89</v>
      </c>
      <c r="B88" s="5">
        <v>61704</v>
      </c>
      <c r="C88" s="6">
        <v>71219</v>
      </c>
      <c r="D88" s="6">
        <v>73673</v>
      </c>
      <c r="E88" s="27">
        <v>71359</v>
      </c>
      <c r="F88" s="7">
        <f t="shared" si="8"/>
        <v>0.13032181427343209</v>
      </c>
      <c r="G88" s="8">
        <f t="shared" si="9"/>
        <v>0.12386970167516161</v>
      </c>
      <c r="H88" s="8">
        <f t="shared" si="10"/>
        <v>0.10816672841847655</v>
      </c>
      <c r="I88" s="32">
        <f t="shared" si="11"/>
        <v>9.569775546229338E-2</v>
      </c>
      <c r="J88" s="22">
        <f t="shared" si="12"/>
        <v>-6.4521125982704847E-3</v>
      </c>
      <c r="K88" s="9">
        <f t="shared" si="13"/>
        <v>-1.5702973256685057E-2</v>
      </c>
      <c r="L88" s="9">
        <f t="shared" si="14"/>
        <v>-1.2468972956183169E-2</v>
      </c>
      <c r="M88" s="10">
        <f t="shared" si="15"/>
        <v>-3.4624058811138711E-2</v>
      </c>
    </row>
    <row r="89" spans="1:13" x14ac:dyDescent="0.2">
      <c r="A89" s="4" t="s">
        <v>90</v>
      </c>
      <c r="B89" s="5">
        <v>11268</v>
      </c>
      <c r="C89" s="6">
        <v>12968</v>
      </c>
      <c r="D89" s="6">
        <v>13981</v>
      </c>
      <c r="E89" s="27">
        <v>14117</v>
      </c>
      <c r="F89" s="7">
        <f t="shared" si="8"/>
        <v>2.3798557682371203E-2</v>
      </c>
      <c r="G89" s="8">
        <f t="shared" si="9"/>
        <v>2.2554968355684518E-2</v>
      </c>
      <c r="H89" s="8">
        <f t="shared" si="10"/>
        <v>2.0526909858682565E-2</v>
      </c>
      <c r="I89" s="32">
        <f t="shared" si="11"/>
        <v>1.8931952716002124E-2</v>
      </c>
      <c r="J89" s="22">
        <f t="shared" si="12"/>
        <v>-1.2435893266866845E-3</v>
      </c>
      <c r="K89" s="9">
        <f t="shared" si="13"/>
        <v>-2.0280584970019527E-3</v>
      </c>
      <c r="L89" s="9">
        <f t="shared" si="14"/>
        <v>-1.5949571426804414E-3</v>
      </c>
      <c r="M89" s="10">
        <f t="shared" si="15"/>
        <v>-4.8666049663690786E-3</v>
      </c>
    </row>
    <row r="90" spans="1:13" x14ac:dyDescent="0.2">
      <c r="A90" s="4" t="s">
        <v>91</v>
      </c>
      <c r="B90" s="5">
        <v>25520</v>
      </c>
      <c r="C90" s="6">
        <v>29334</v>
      </c>
      <c r="D90" s="6">
        <v>33090</v>
      </c>
      <c r="E90" s="27">
        <v>32986</v>
      </c>
      <c r="F90" s="7">
        <f t="shared" si="8"/>
        <v>5.3899466813464067E-2</v>
      </c>
      <c r="G90" s="8">
        <f t="shared" si="9"/>
        <v>5.1020006303643554E-2</v>
      </c>
      <c r="H90" s="8">
        <f t="shared" si="10"/>
        <v>4.8582751392876482E-2</v>
      </c>
      <c r="I90" s="32">
        <f t="shared" si="11"/>
        <v>4.4236692802298368E-2</v>
      </c>
      <c r="J90" s="22">
        <f t="shared" si="12"/>
        <v>-2.8794605098205125E-3</v>
      </c>
      <c r="K90" s="9">
        <f t="shared" si="13"/>
        <v>-2.4372549107670727E-3</v>
      </c>
      <c r="L90" s="9">
        <f t="shared" si="14"/>
        <v>-4.3460585905781141E-3</v>
      </c>
      <c r="M90" s="10">
        <f t="shared" si="15"/>
        <v>-9.6627740111656993E-3</v>
      </c>
    </row>
    <row r="91" spans="1:13" x14ac:dyDescent="0.2">
      <c r="A91" s="4" t="s">
        <v>92</v>
      </c>
      <c r="B91" s="5">
        <v>3856</v>
      </c>
      <c r="C91" s="6">
        <v>4149</v>
      </c>
      <c r="D91" s="6">
        <v>4407</v>
      </c>
      <c r="E91" s="27">
        <v>3245</v>
      </c>
      <c r="F91" s="7">
        <f t="shared" si="8"/>
        <v>8.1440573680531918E-3</v>
      </c>
      <c r="G91" s="8">
        <f t="shared" si="9"/>
        <v>7.2162680218796314E-3</v>
      </c>
      <c r="H91" s="8">
        <f t="shared" si="10"/>
        <v>6.4703591836931598E-3</v>
      </c>
      <c r="I91" s="32">
        <f t="shared" si="11"/>
        <v>4.3517876718443642E-3</v>
      </c>
      <c r="J91" s="22">
        <f t="shared" si="12"/>
        <v>-9.2778934617356035E-4</v>
      </c>
      <c r="K91" s="9">
        <f t="shared" si="13"/>
        <v>-7.4590883818647161E-4</v>
      </c>
      <c r="L91" s="9">
        <f t="shared" si="14"/>
        <v>-2.1185715118487956E-3</v>
      </c>
      <c r="M91" s="10">
        <f t="shared" si="15"/>
        <v>-3.7922696962088276E-3</v>
      </c>
    </row>
    <row r="92" spans="1:13" x14ac:dyDescent="0.2">
      <c r="A92" s="4" t="s">
        <v>93</v>
      </c>
      <c r="B92" s="5">
        <v>84211</v>
      </c>
      <c r="C92" s="6">
        <v>123677</v>
      </c>
      <c r="D92" s="6">
        <v>201292</v>
      </c>
      <c r="E92" s="27">
        <v>238267</v>
      </c>
      <c r="F92" s="7">
        <f t="shared" si="8"/>
        <v>0.17785768024406828</v>
      </c>
      <c r="G92" s="8">
        <f t="shared" si="9"/>
        <v>0.21510879251434253</v>
      </c>
      <c r="H92" s="8">
        <f t="shared" si="10"/>
        <v>0.29553699587110588</v>
      </c>
      <c r="I92" s="32">
        <f t="shared" si="11"/>
        <v>0.31953386539517448</v>
      </c>
      <c r="J92" s="22">
        <f t="shared" si="12"/>
        <v>3.725111227027425E-2</v>
      </c>
      <c r="K92" s="9">
        <f t="shared" si="13"/>
        <v>8.0428203356763345E-2</v>
      </c>
      <c r="L92" s="9">
        <f t="shared" si="14"/>
        <v>2.3996869524068598E-2</v>
      </c>
      <c r="M92" s="10">
        <f t="shared" si="15"/>
        <v>0.14167618515110619</v>
      </c>
    </row>
    <row r="93" spans="1:13" x14ac:dyDescent="0.2">
      <c r="A93" s="4" t="s">
        <v>94</v>
      </c>
      <c r="B93" s="5">
        <v>38892</v>
      </c>
      <c r="C93" s="6">
        <v>42954</v>
      </c>
      <c r="D93" s="6">
        <v>45422</v>
      </c>
      <c r="E93" s="27">
        <v>42578</v>
      </c>
      <c r="F93" s="7">
        <f t="shared" si="8"/>
        <v>8.2141773640644372E-2</v>
      </c>
      <c r="G93" s="8">
        <f t="shared" si="9"/>
        <v>7.4708984481035842E-2</v>
      </c>
      <c r="H93" s="8">
        <f t="shared" si="10"/>
        <v>6.6688598784141295E-2</v>
      </c>
      <c r="I93" s="32">
        <f t="shared" si="11"/>
        <v>5.7100282123817986E-2</v>
      </c>
      <c r="J93" s="22">
        <f t="shared" si="12"/>
        <v>-7.4327891596085299E-3</v>
      </c>
      <c r="K93" s="9">
        <f t="shared" si="13"/>
        <v>-8.0203856968945469E-3</v>
      </c>
      <c r="L93" s="9">
        <f t="shared" si="14"/>
        <v>-9.5883166603233094E-3</v>
      </c>
      <c r="M93" s="10">
        <f t="shared" si="15"/>
        <v>-2.5041491516826386E-2</v>
      </c>
    </row>
    <row r="94" spans="1:13" x14ac:dyDescent="0.2">
      <c r="A94" s="4" t="s">
        <v>95</v>
      </c>
      <c r="B94" s="5">
        <v>423380</v>
      </c>
      <c r="C94" s="6">
        <v>627846</v>
      </c>
      <c r="D94" s="6">
        <v>900993</v>
      </c>
      <c r="E94" s="27">
        <v>1129410</v>
      </c>
      <c r="F94" s="7">
        <f t="shared" si="8"/>
        <v>0.89419891298920129</v>
      </c>
      <c r="G94" s="8">
        <f t="shared" si="9"/>
        <v>1.091999279938549</v>
      </c>
      <c r="H94" s="8">
        <f t="shared" si="10"/>
        <v>1.3228382872687205</v>
      </c>
      <c r="I94" s="32">
        <f t="shared" si="11"/>
        <v>1.5146232710193355</v>
      </c>
      <c r="J94" s="22">
        <f t="shared" si="12"/>
        <v>0.19780036694934766</v>
      </c>
      <c r="K94" s="9">
        <f t="shared" si="13"/>
        <v>0.2308390073301716</v>
      </c>
      <c r="L94" s="9">
        <f t="shared" si="14"/>
        <v>0.19178498375061492</v>
      </c>
      <c r="M94" s="10">
        <f t="shared" si="15"/>
        <v>0.62042435803013418</v>
      </c>
    </row>
    <row r="95" spans="1:13" x14ac:dyDescent="0.2">
      <c r="A95" s="4" t="s">
        <v>96</v>
      </c>
      <c r="B95" s="5">
        <v>17265</v>
      </c>
      <c r="C95" s="6">
        <v>19972</v>
      </c>
      <c r="D95" s="6">
        <v>20972</v>
      </c>
      <c r="E95" s="27">
        <v>18642</v>
      </c>
      <c r="F95" s="7">
        <f t="shared" si="8"/>
        <v>3.6464509973920735E-2</v>
      </c>
      <c r="G95" s="8">
        <f t="shared" si="9"/>
        <v>3.4736877544704753E-2</v>
      </c>
      <c r="H95" s="8">
        <f t="shared" si="10"/>
        <v>3.0791098888226221E-2</v>
      </c>
      <c r="I95" s="32">
        <f t="shared" si="11"/>
        <v>2.5000316110484637E-2</v>
      </c>
      <c r="J95" s="22">
        <f t="shared" si="12"/>
        <v>-1.727632429215982E-3</v>
      </c>
      <c r="K95" s="9">
        <f t="shared" si="13"/>
        <v>-3.9457786564785317E-3</v>
      </c>
      <c r="L95" s="9">
        <f t="shared" si="14"/>
        <v>-5.7907827777415842E-3</v>
      </c>
      <c r="M95" s="10">
        <f t="shared" si="15"/>
        <v>-1.1464193863436098E-2</v>
      </c>
    </row>
    <row r="96" spans="1:13" x14ac:dyDescent="0.2">
      <c r="A96" s="4" t="s">
        <v>97</v>
      </c>
      <c r="B96" s="5">
        <v>13997</v>
      </c>
      <c r="C96" s="6">
        <v>13723</v>
      </c>
      <c r="D96" s="6">
        <v>13228</v>
      </c>
      <c r="E96" s="27">
        <v>11003</v>
      </c>
      <c r="F96" s="7">
        <f t="shared" si="8"/>
        <v>2.9562336872572748E-2</v>
      </c>
      <c r="G96" s="8">
        <f t="shared" si="9"/>
        <v>2.3868123900760228E-2</v>
      </c>
      <c r="H96" s="8">
        <f t="shared" si="10"/>
        <v>1.9421354953912666E-2</v>
      </c>
      <c r="I96" s="32">
        <f>E96/(E$103/14)</f>
        <v>1.4755845840771508E-2</v>
      </c>
      <c r="J96" s="22">
        <f t="shared" si="12"/>
        <v>-5.6942129718125199E-3</v>
      </c>
      <c r="K96" s="9">
        <f t="shared" si="13"/>
        <v>-4.4467689468475624E-3</v>
      </c>
      <c r="L96" s="9">
        <f t="shared" si="14"/>
        <v>-4.6655091131411579E-3</v>
      </c>
      <c r="M96" s="10">
        <f t="shared" si="15"/>
        <v>-1.480649103180124E-2</v>
      </c>
    </row>
    <row r="97" spans="1:13" x14ac:dyDescent="0.2">
      <c r="A97" s="4" t="s">
        <v>98</v>
      </c>
      <c r="B97" s="5">
        <v>36952</v>
      </c>
      <c r="C97" s="6">
        <v>42695</v>
      </c>
      <c r="D97" s="6">
        <v>51079</v>
      </c>
      <c r="E97" s="27">
        <v>54086</v>
      </c>
      <c r="F97" s="7">
        <f t="shared" si="8"/>
        <v>7.8044400379746248E-2</v>
      </c>
      <c r="G97" s="8">
        <f t="shared" si="9"/>
        <v>7.4258511254314499E-2</v>
      </c>
      <c r="H97" s="8">
        <f t="shared" si="10"/>
        <v>7.4994208473760593E-2</v>
      </c>
      <c r="I97" s="32">
        <f t="shared" si="10"/>
        <v>7.253337073016157E-2</v>
      </c>
      <c r="J97" s="22">
        <f t="shared" si="12"/>
        <v>-3.7858891254317489E-3</v>
      </c>
      <c r="K97" s="9">
        <f t="shared" si="13"/>
        <v>7.3569721944609368E-4</v>
      </c>
      <c r="L97" s="9">
        <f t="shared" si="14"/>
        <v>-2.4608377435990231E-3</v>
      </c>
      <c r="M97" s="10">
        <f t="shared" si="15"/>
        <v>-5.5110296495846783E-3</v>
      </c>
    </row>
    <row r="98" spans="1:13" x14ac:dyDescent="0.2">
      <c r="A98" s="4" t="s">
        <v>99</v>
      </c>
      <c r="B98" s="5">
        <v>104666</v>
      </c>
      <c r="C98" s="6">
        <v>113329</v>
      </c>
      <c r="D98" s="6">
        <v>122623</v>
      </c>
      <c r="E98" s="27">
        <v>117333</v>
      </c>
      <c r="F98" s="7">
        <f t="shared" si="8"/>
        <v>0.22105962356967201</v>
      </c>
      <c r="G98" s="8">
        <f t="shared" si="9"/>
        <v>0.19711073479190089</v>
      </c>
      <c r="H98" s="8">
        <f t="shared" si="10"/>
        <v>0.18003513823054376</v>
      </c>
      <c r="I98" s="32">
        <f t="shared" si="10"/>
        <v>0.1573523275502357</v>
      </c>
      <c r="J98" s="22">
        <f t="shared" si="12"/>
        <v>-2.3948888777771127E-2</v>
      </c>
      <c r="K98" s="9">
        <f t="shared" si="13"/>
        <v>-1.7075596561357126E-2</v>
      </c>
      <c r="L98" s="9">
        <f t="shared" si="14"/>
        <v>-2.2682810680308058E-2</v>
      </c>
      <c r="M98" s="10">
        <f t="shared" si="15"/>
        <v>-6.370729601943631E-2</v>
      </c>
    </row>
    <row r="99" spans="1:13" x14ac:dyDescent="0.2">
      <c r="A99" s="4" t="s">
        <v>100</v>
      </c>
      <c r="B99" s="5">
        <v>59393</v>
      </c>
      <c r="C99" s="6">
        <v>65632</v>
      </c>
      <c r="D99" s="6">
        <v>69340</v>
      </c>
      <c r="E99" s="27">
        <v>65969</v>
      </c>
      <c r="F99" s="7">
        <f t="shared" si="8"/>
        <v>0.12544087117758901</v>
      </c>
      <c r="G99" s="8">
        <f t="shared" si="9"/>
        <v>0.11415235064160136</v>
      </c>
      <c r="H99" s="8">
        <f t="shared" si="10"/>
        <v>0.10180501606473422</v>
      </c>
      <c r="I99" s="32">
        <f t="shared" si="10"/>
        <v>8.8469362380246802E-2</v>
      </c>
      <c r="J99" s="22">
        <f t="shared" si="12"/>
        <v>-1.1288520535987653E-2</v>
      </c>
      <c r="K99" s="9">
        <f t="shared" si="13"/>
        <v>-1.2347334576867139E-2</v>
      </c>
      <c r="L99" s="9">
        <f t="shared" si="14"/>
        <v>-1.3335653684487414E-2</v>
      </c>
      <c r="M99" s="10">
        <f t="shared" si="15"/>
        <v>-3.6971508797342206E-2</v>
      </c>
    </row>
    <row r="100" spans="1:13" x14ac:dyDescent="0.2">
      <c r="A100" s="4" t="s">
        <v>101</v>
      </c>
      <c r="B100" s="5">
        <v>66061</v>
      </c>
      <c r="C100" s="6">
        <v>73814</v>
      </c>
      <c r="D100" s="6">
        <v>81234</v>
      </c>
      <c r="E100" s="27">
        <v>78784</v>
      </c>
      <c r="F100" s="7">
        <f t="shared" si="8"/>
        <v>0.13952400772587184</v>
      </c>
      <c r="G100" s="8">
        <f t="shared" si="9"/>
        <v>0.12838313033671322</v>
      </c>
      <c r="H100" s="8">
        <f t="shared" si="10"/>
        <v>0.11926779167872252</v>
      </c>
      <c r="I100" s="32">
        <f t="shared" si="10"/>
        <v>0.10565523572837794</v>
      </c>
      <c r="J100" s="22">
        <f t="shared" si="12"/>
        <v>-1.1140877389158615E-2</v>
      </c>
      <c r="K100" s="9">
        <f t="shared" si="13"/>
        <v>-9.1153386579907042E-3</v>
      </c>
      <c r="L100" s="9">
        <f t="shared" si="14"/>
        <v>-1.3612555950344579E-2</v>
      </c>
      <c r="M100" s="10">
        <f t="shared" si="15"/>
        <v>-3.3868771997493899E-2</v>
      </c>
    </row>
    <row r="101" spans="1:13" x14ac:dyDescent="0.2">
      <c r="A101" s="4" t="s">
        <v>102</v>
      </c>
      <c r="B101" s="5">
        <v>30488</v>
      </c>
      <c r="C101" s="6">
        <v>36348</v>
      </c>
      <c r="D101" s="6">
        <v>38406</v>
      </c>
      <c r="E101" s="27">
        <v>37214</v>
      </c>
      <c r="F101" s="7">
        <f t="shared" si="8"/>
        <v>6.4392121638279481E-2</v>
      </c>
      <c r="G101" s="8">
        <f t="shared" si="9"/>
        <v>6.3219308281340286E-2</v>
      </c>
      <c r="H101" s="8">
        <f t="shared" si="10"/>
        <v>5.6387704744479128E-2</v>
      </c>
      <c r="I101" s="32">
        <f t="shared" si="10"/>
        <v>4.9906756986137502E-2</v>
      </c>
      <c r="J101" s="22">
        <f t="shared" si="12"/>
        <v>-1.1728133569391952E-3</v>
      </c>
      <c r="K101" s="9">
        <f t="shared" si="13"/>
        <v>-6.8316035368611583E-3</v>
      </c>
      <c r="L101" s="9">
        <f t="shared" si="14"/>
        <v>-6.4809477583416264E-3</v>
      </c>
      <c r="M101" s="10">
        <f t="shared" si="15"/>
        <v>-1.448536465214198E-2</v>
      </c>
    </row>
    <row r="102" spans="1:13" ht="15.75" thickBot="1" x14ac:dyDescent="0.25">
      <c r="A102" s="11" t="s">
        <v>103</v>
      </c>
      <c r="B102" s="12">
        <v>15419</v>
      </c>
      <c r="C102" s="13">
        <v>17774</v>
      </c>
      <c r="D102" s="13">
        <v>17818</v>
      </c>
      <c r="E102" s="28">
        <v>18470</v>
      </c>
      <c r="F102" s="20">
        <f t="shared" si="8"/>
        <v>3.2565669231849628E-2</v>
      </c>
      <c r="G102" s="21">
        <f t="shared" si="9"/>
        <v>3.0913942593610164E-2</v>
      </c>
      <c r="H102" s="21">
        <f t="shared" si="10"/>
        <v>2.6160394811673413E-2</v>
      </c>
      <c r="I102" s="36">
        <f t="shared" si="10"/>
        <v>2.4769651247755136E-2</v>
      </c>
      <c r="J102" s="23">
        <f t="shared" si="12"/>
        <v>-1.6517266382394639E-3</v>
      </c>
      <c r="K102" s="14">
        <f t="shared" si="13"/>
        <v>-4.7535477819367518E-3</v>
      </c>
      <c r="L102" s="14">
        <f t="shared" si="14"/>
        <v>-1.3907435639182765E-3</v>
      </c>
      <c r="M102" s="15">
        <f t="shared" si="15"/>
        <v>-7.7960179840944922E-3</v>
      </c>
    </row>
    <row r="103" spans="1:13" ht="15.75" x14ac:dyDescent="0.25">
      <c r="A103" s="16" t="s">
        <v>3</v>
      </c>
      <c r="B103" s="17">
        <f t="shared" ref="B103:I103" si="16">SUM(B3:B102)</f>
        <v>6628637</v>
      </c>
      <c r="C103" s="17">
        <f t="shared" si="16"/>
        <v>8049313</v>
      </c>
      <c r="D103" s="17">
        <f t="shared" si="16"/>
        <v>9535483</v>
      </c>
      <c r="E103" s="17">
        <f t="shared" si="16"/>
        <v>10439388</v>
      </c>
      <c r="F103" s="18">
        <f t="shared" si="16"/>
        <v>14.000000000000004</v>
      </c>
      <c r="G103" s="18">
        <f t="shared" si="16"/>
        <v>14</v>
      </c>
      <c r="H103" s="18">
        <f t="shared" si="16"/>
        <v>14.000000000000002</v>
      </c>
      <c r="I103" s="18">
        <f t="shared" si="16"/>
        <v>13.999999999999995</v>
      </c>
    </row>
    <row r="104" spans="1:13" x14ac:dyDescent="0.2">
      <c r="A104" s="19"/>
    </row>
    <row r="105" spans="1:13" x14ac:dyDescent="0.2">
      <c r="A105" s="19"/>
    </row>
    <row r="106" spans="1:13" x14ac:dyDescent="0.2">
      <c r="A106" s="19"/>
    </row>
    <row r="107" spans="1:13" x14ac:dyDescent="0.2">
      <c r="A107" s="19"/>
    </row>
    <row r="108" spans="1:13" x14ac:dyDescent="0.2">
      <c r="A108" s="19"/>
    </row>
    <row r="109" spans="1:13" x14ac:dyDescent="0.2">
      <c r="A109" s="19"/>
    </row>
  </sheetData>
  <mergeCells count="3">
    <mergeCell ref="B1:E1"/>
    <mergeCell ref="F1:I1"/>
    <mergeCell ref="J1:M1"/>
  </mergeCells>
  <phoneticPr fontId="0" type="noConversion"/>
  <printOptions horizontalCentered="1"/>
  <pageMargins left="0.25" right="0.25" top="0.75" bottom="0.75" header="0.3" footer="0.3"/>
  <pageSetup fitToHeight="2" orientation="landscape" r:id="rId1"/>
  <headerFooter alignWithMargins="0">
    <oddHeader>&amp;C&amp;14Changes in Congressional Seats per County - 1990 to 2020*</oddHeader>
    <oddFooter>&amp;L*Based on 14 districts. North Carolina gained its 14th congressional district as a result of the 2020 census.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2011-03-02T17:38:03Z</cp:lastPrinted>
  <dcterms:created xsi:type="dcterms:W3CDTF">2001-04-14T16:10:54Z</dcterms:created>
  <dcterms:modified xsi:type="dcterms:W3CDTF">2022-12-02T13:13:47Z</dcterms:modified>
</cp:coreProperties>
</file>